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Odział Kasprowicza" sheetId="1" r:id="rId1"/>
    <sheet name="Oddział Rataje" sheetId="2" r:id="rId2"/>
    <sheet name="Oddział Zaplecza Sportowego (Ca" sheetId="3" r:id="rId3"/>
    <sheet name="Oddział Malta" sheetId="4" r:id="rId4"/>
    <sheet name="Oddział Chwiałka" sheetId="5" r:id="rId5"/>
    <sheet name="Oddział Golęcin" sheetId="6" r:id="rId6"/>
    <sheet name="Półmaraton" sheetId="7" r:id="rId7"/>
    <sheet name="Maraton" sheetId="8" r:id="rId8"/>
    <sheet name="Spartakiada Seniorów" sheetId="9" r:id="rId9"/>
    <sheet name="POSiR Dyrekcja" sheetId="10" r:id="rId10"/>
    <sheet name="Pływalnia Atlantis" sheetId="11" r:id="rId11"/>
    <sheet name="Grand Prix w LA" sheetId="12" r:id="rId12"/>
    <sheet name="Chwiałka Volley" sheetId="13" r:id="rId13"/>
    <sheet name="Pływalnia Winogrady" sheetId="14" r:id="rId14"/>
  </sheets>
  <definedNames/>
  <calcPr fullCalcOnLoad="1"/>
</workbook>
</file>

<file path=xl/sharedStrings.xml><?xml version="1.0" encoding="utf-8"?>
<sst xmlns="http://schemas.openxmlformats.org/spreadsheetml/2006/main" count="607" uniqueCount="204">
  <si>
    <t>Pływalnia Kasprowicza i Pływalnia Rataje</t>
  </si>
  <si>
    <t>LP.</t>
  </si>
  <si>
    <t>NAZWA IMPREZY LUB ZADANIA</t>
  </si>
  <si>
    <t>ILOŚĆ</t>
  </si>
  <si>
    <t>FORMAT</t>
  </si>
  <si>
    <t>KOLOR</t>
  </si>
  <si>
    <t>PAPIER</t>
  </si>
  <si>
    <t>UWAGI</t>
  </si>
  <si>
    <t>CENA NETTO ZA SZTUKĘ PRZY PONIŻSZYCH ILOŚCIACH:</t>
  </si>
  <si>
    <t>1.</t>
  </si>
  <si>
    <t>wizytówki imienne (druk w różnych ilościach i w różnym czasie)</t>
  </si>
  <si>
    <t>85 mm x 55 mm</t>
  </si>
  <si>
    <t>Kolor 4+0</t>
  </si>
  <si>
    <t>kreda mat 350g + folia soft touch 1 +1</t>
  </si>
  <si>
    <t>2.</t>
  </si>
  <si>
    <t xml:space="preserve">karnety </t>
  </si>
  <si>
    <t>8,5 cm x x5,4 cm</t>
  </si>
  <si>
    <t>Kolor 4+4 CMYK</t>
  </si>
  <si>
    <t>kreda mat 350g + lakier dyspersyjny</t>
  </si>
  <si>
    <t>3.</t>
  </si>
  <si>
    <t>8,5 cm x 10 cm</t>
  </si>
  <si>
    <t>4.</t>
  </si>
  <si>
    <t>Bilety z kodami kreskowymi – druk jednostronny</t>
  </si>
  <si>
    <t>format 60 mm x 105 mm</t>
  </si>
  <si>
    <t>druk 4+0 CMYK. </t>
  </si>
  <si>
    <t xml:space="preserve">130 g, kreda mat </t>
  </si>
  <si>
    <r>
      <rPr>
        <b/>
        <sz val="12"/>
        <rFont val="Calibri"/>
        <family val="2"/>
      </rPr>
      <t>Zalecenia w zakresie kodów</t>
    </r>
    <r>
      <rPr>
        <sz val="12"/>
        <rFont val="Calibri"/>
        <family val="2"/>
      </rPr>
      <t xml:space="preserve"> umieszczonych na biletach:
1. Zadruk bardzo ciemny na jasnym tle - czytnik szuka kontrastu i musi on być bardzo wyraźny, najlepiej czarny kod na bardzo jasnym tle
2. Wielkość min.: ok. 1,5x2,5cm, jeśli będzie duży format biletu to wygodniej będzie ok. 2x3cm
3. Standard Code 128 - sugerujemy użycie 7-8 cyfr; najlepiej jakbyśmy dostali jeden losowy kod (mailem) do potwierdzenia
4. Zakres numeracji: każda dostawa musi zostać wpisana do programu, pula kolejnych numerów z zachowaniem ciągłości, tzn. od 1 (0000001) do 25000 (0025000). Kolejne dostawy nie mogą zawierać powielających się numerów (pól) z poprzednich dostaw. Oczywiście każdy bilet musi mieć unikalny numer..</t>
    </r>
  </si>
  <si>
    <t>5.</t>
  </si>
  <si>
    <t>naklejki na szybę/ścianę</t>
  </si>
  <si>
    <t>B1</t>
  </si>
  <si>
    <t>Kolor 4+0 CMYK</t>
  </si>
  <si>
    <t>na zewnątrz i do środka pomieszczeń</t>
  </si>
  <si>
    <t>6.</t>
  </si>
  <si>
    <t>A3</t>
  </si>
  <si>
    <t>Razem</t>
  </si>
  <si>
    <t>Oddział Rataje</t>
  </si>
  <si>
    <t xml:space="preserve">Karnet - 2 projekty </t>
  </si>
  <si>
    <t>98x72 mm</t>
  </si>
  <si>
    <t>Kolor 4+4, CMYK</t>
  </si>
  <si>
    <t xml:space="preserve">kreda 250g, lakier UV wybiórczy  </t>
  </si>
  <si>
    <t>ulotka dwustronna</t>
  </si>
  <si>
    <t>A5</t>
  </si>
  <si>
    <t xml:space="preserve">170 g, kreda mat </t>
  </si>
  <si>
    <t>lakier dyspersyjny</t>
  </si>
  <si>
    <t>Cenniki – bowling, korty</t>
  </si>
  <si>
    <t>A6</t>
  </si>
  <si>
    <t>Tabliczki informacyjne dwustronne – stawiane na stół</t>
  </si>
  <si>
    <t xml:space="preserve">200 g, kreda mat </t>
  </si>
  <si>
    <t>Tabliczki informacyjne dwustronne – wieszane</t>
  </si>
  <si>
    <t>7.</t>
  </si>
  <si>
    <t>Voucher/karta podarunkowa -druk dwustronny</t>
  </si>
  <si>
    <t>98 mm x 72 mm</t>
  </si>
  <si>
    <t>druk offset</t>
  </si>
  <si>
    <t>Oddział Zaplecze Sportowego (Camping Malta)</t>
  </si>
  <si>
    <t xml:space="preserve">wizytówki Hotel Camping Malta </t>
  </si>
  <si>
    <t>Folder Hotel Camping Malta</t>
  </si>
  <si>
    <t>A4, 4 strony + 4 strony okładka</t>
  </si>
  <si>
    <t>4+4</t>
  </si>
  <si>
    <t>kreda, środek kreda 200g, okładka kreda 250g</t>
  </si>
  <si>
    <t>całość pokryta lakierem dyspersyjnym, oprawa zeszytowa 2 zszywki płaskie</t>
  </si>
  <si>
    <t>Menu</t>
  </si>
  <si>
    <t>A4 składane wzdłuż dłuższego boku</t>
  </si>
  <si>
    <t xml:space="preserve">Kolor 4+4 </t>
  </si>
  <si>
    <t xml:space="preserve"> kreda 250g</t>
  </si>
  <si>
    <t>Regulamin Hotel Camping Malta</t>
  </si>
  <si>
    <t>A4</t>
  </si>
  <si>
    <t>czarno biały</t>
  </si>
  <si>
    <t>kreda 170g</t>
  </si>
  <si>
    <t xml:space="preserve">6. </t>
  </si>
  <si>
    <t>Zawieszki na drzwi pokoju hotelowego (Camping Hotel Malta)</t>
  </si>
  <si>
    <t>76x 200 mm</t>
  </si>
  <si>
    <t>Kolor 4 +4</t>
  </si>
  <si>
    <t xml:space="preserve">kreda mat 350g </t>
  </si>
  <si>
    <t xml:space="preserve">z otworem na klamkę, folia błysk 1+1 </t>
  </si>
  <si>
    <t>Oddział Malta</t>
  </si>
  <si>
    <t>Plakat</t>
  </si>
  <si>
    <t>4+4  CMYK</t>
  </si>
  <si>
    <t>170g kreda mat</t>
  </si>
  <si>
    <t>CL – 3 projekty</t>
  </si>
  <si>
    <t>City Light – 1,2 m na 1,8 metra</t>
  </si>
  <si>
    <t xml:space="preserve">4+0 </t>
  </si>
  <si>
    <t>kreda mat 250g</t>
  </si>
  <si>
    <t>Plakat 2 rodzaje</t>
  </si>
  <si>
    <t>Po 30 sztuk</t>
  </si>
  <si>
    <t>4+0  CMYK</t>
  </si>
  <si>
    <t>kreda mat 170g</t>
  </si>
  <si>
    <t>lakier UV po całości</t>
  </si>
  <si>
    <t xml:space="preserve">ulotka  dwustronna </t>
  </si>
  <si>
    <t>DL</t>
  </si>
  <si>
    <t>lakier  dyspersyjny</t>
  </si>
  <si>
    <t>85x55 mm</t>
  </si>
  <si>
    <t>Oddział „Chwiałka”</t>
  </si>
  <si>
    <t xml:space="preserve">Plakat reklamowy </t>
  </si>
  <si>
    <t>kreda błysk 170g</t>
  </si>
  <si>
    <t>lakier UV jednostronnie</t>
  </si>
  <si>
    <t>Karnety: 1) doskonalenie i nauka pływania, 2) gimnastyka rehabilitacyjna, 3) aerobik</t>
  </si>
  <si>
    <t>Kolor 4+4</t>
  </si>
  <si>
    <t>kreda 350g</t>
  </si>
  <si>
    <t>folia 1+1</t>
  </si>
  <si>
    <t>Karnet basen kryty ulgowy</t>
  </si>
  <si>
    <t>Folia 1+1</t>
  </si>
  <si>
    <t xml:space="preserve">Karnet basen kryty normalny </t>
  </si>
  <si>
    <t>Ulotka reklamowa</t>
  </si>
  <si>
    <t>Karnet na lodowisko ulgowy</t>
  </si>
  <si>
    <t>8.</t>
  </si>
  <si>
    <t>Karnet na lodowisko normalny</t>
  </si>
  <si>
    <t>folia mat od strony lakieru</t>
  </si>
  <si>
    <t>9.</t>
  </si>
  <si>
    <t>10.</t>
  </si>
  <si>
    <t>11.</t>
  </si>
  <si>
    <t>B0</t>
  </si>
  <si>
    <t>Oddział Golęcin</t>
  </si>
  <si>
    <t>wizytówki Oddział Golęcin</t>
  </si>
  <si>
    <t xml:space="preserve">wizytówki Hotel Golęcin </t>
  </si>
  <si>
    <t>Karta informacyjna Hotel Golęcin</t>
  </si>
  <si>
    <t>A4 druk dwustronny</t>
  </si>
  <si>
    <t xml:space="preserve"> kreda 170g </t>
  </si>
  <si>
    <t>Regulamin Golęcin Noclegi</t>
  </si>
  <si>
    <t>150 g</t>
  </si>
  <si>
    <t>Zawieszki na drzwi pokoju hotelowego (Golęcin Noclegi)</t>
  </si>
  <si>
    <t xml:space="preserve"> obustronnie z otworem na klamkę, folia błysk 1+1 </t>
  </si>
  <si>
    <t>Półmaraton</t>
  </si>
  <si>
    <t>1</t>
  </si>
  <si>
    <t>Kolor 4+0, CMYK</t>
  </si>
  <si>
    <t>Kreda 170 g</t>
  </si>
  <si>
    <t>2</t>
  </si>
  <si>
    <t>identyfikatory dwustronne</t>
  </si>
  <si>
    <t>11 x 14 cm</t>
  </si>
  <si>
    <t>Kreda mat 250 g + laminacja błysk 2 x 100 mic, z otworami w górnych rogach, narożniki zaokrąglone, nadruk dwustronny</t>
  </si>
  <si>
    <t xml:space="preserve">W ramach tych 2500 sztuk – w tym są -  imienne, VIP, wolontariusz, foto, prasa, obsługa techniczna, biuro zawodów, organizator, sędzia, </t>
  </si>
  <si>
    <t>3</t>
  </si>
  <si>
    <t>karty informacyjne z literami od A do F</t>
  </si>
  <si>
    <r>
      <rPr>
        <sz val="14"/>
        <rFont val="Arial"/>
        <family val="2"/>
      </rPr>
      <t xml:space="preserve">kolor 4+0, </t>
    </r>
    <r>
      <rPr>
        <sz val="14"/>
        <color indexed="10"/>
        <rFont val="Arial"/>
        <family val="0"/>
      </rPr>
      <t xml:space="preserve"> </t>
    </r>
    <r>
      <rPr>
        <sz val="14"/>
        <rFont val="Arial"/>
        <family val="2"/>
      </rPr>
      <t xml:space="preserve"> </t>
    </r>
  </si>
  <si>
    <t>folia samoprzylepna OWV, lekki klej – naklejka będzie naklejana na szybę</t>
  </si>
  <si>
    <t>W ramach tego 1000 sztuk – różne kolory, różne napisy</t>
  </si>
  <si>
    <t>4</t>
  </si>
  <si>
    <t>ulotka dla mieszkańców</t>
  </si>
  <si>
    <t>A4 łamane do A5</t>
  </si>
  <si>
    <t>Kolor 4 + 4</t>
  </si>
  <si>
    <t xml:space="preserve">130g kreda </t>
  </si>
  <si>
    <t>5</t>
  </si>
  <si>
    <t>numery na worki do szatni – etykieta jak na bagaż lotniczy</t>
  </si>
  <si>
    <t>30 cm x  5 cm</t>
  </si>
  <si>
    <t>czarno biały, jednostronny, numeracja od 1 do 8 000 – nadruk 2 razy</t>
  </si>
  <si>
    <t xml:space="preserve">papier samoprzylepny, </t>
  </si>
  <si>
    <t>Przykładowy wzór Załącznik nr 1</t>
  </si>
  <si>
    <t>6</t>
  </si>
  <si>
    <t>karta do kibicowania</t>
  </si>
  <si>
    <t>Format - 30 cm wysokości i 69 cm szerokości, druk dwustronny, składane w harmonijkę</t>
  </si>
  <si>
    <t xml:space="preserve">kreda 300g </t>
  </si>
  <si>
    <t>wykrojnik daje wykonawca</t>
  </si>
  <si>
    <t>7</t>
  </si>
  <si>
    <t xml:space="preserve">mapa trasy </t>
  </si>
  <si>
    <t xml:space="preserve">A2, druk dwustronny, składa do kostki o wymiarach 10,5cm x 14,5 cm. </t>
  </si>
  <si>
    <t>Maraton</t>
  </si>
  <si>
    <t xml:space="preserve">plakat  </t>
  </si>
  <si>
    <t>Kreda błysk, 170 g</t>
  </si>
  <si>
    <t xml:space="preserve"> kreda 90g</t>
  </si>
  <si>
    <t xml:space="preserve">A3, druk dwustronny, składa do kostki o wymiarach 10,5cm x 14,5 cm. </t>
  </si>
  <si>
    <t>W ramach tych 1000 sztuk – różne kolory, różne napisy</t>
  </si>
  <si>
    <t>Spartakiada Seniorów</t>
  </si>
  <si>
    <t xml:space="preserve">afisz </t>
  </si>
  <si>
    <t xml:space="preserve">Kreda 170 g </t>
  </si>
  <si>
    <t xml:space="preserve">ulotka </t>
  </si>
  <si>
    <t xml:space="preserve">A5 </t>
  </si>
  <si>
    <t>dyplom</t>
  </si>
  <si>
    <t xml:space="preserve"> Kreda 350 g</t>
  </si>
  <si>
    <t>POSiR – Dyrekcja</t>
  </si>
  <si>
    <t xml:space="preserve">2. </t>
  </si>
  <si>
    <t xml:space="preserve">teczka </t>
  </si>
  <si>
    <t>format A3 łamane do A4 wg wykrojnika</t>
  </si>
  <si>
    <t>kreda mat 350g, dodatkowo folia mat 1+0 w celu zabezpieczenia!</t>
  </si>
  <si>
    <t>folder POSiR</t>
  </si>
  <si>
    <t>A4, 16 stron + 4 strony okładka</t>
  </si>
  <si>
    <t xml:space="preserve">4+4,  </t>
  </si>
  <si>
    <t xml:space="preserve">środek kreda 130g, okładka folia mat, 250g </t>
  </si>
  <si>
    <t xml:space="preserve">kalendarz trójdzielny </t>
  </si>
  <si>
    <t>układ kalendarium 3 miesiące jedna kartka, 12 stron</t>
  </si>
  <si>
    <t>kalendarza to 308 x 790 mm, główka kaszerowana na tekturze 2mm</t>
  </si>
  <si>
    <t>koperty format A4</t>
  </si>
  <si>
    <t>bez okienka</t>
  </si>
  <si>
    <t>standard 80g</t>
  </si>
  <si>
    <t>koperty format C5</t>
  </si>
  <si>
    <t>koperty format DL</t>
  </si>
  <si>
    <t>Pływalnia Atlantis</t>
  </si>
  <si>
    <t>Plakat 3 wzory</t>
  </si>
  <si>
    <t>ulotka reklamowa</t>
  </si>
  <si>
    <t>dyplomy</t>
  </si>
  <si>
    <t>kreda 250g</t>
  </si>
  <si>
    <t>Regulamin/Cennik</t>
  </si>
  <si>
    <t>BO</t>
  </si>
  <si>
    <t>Grand Prix LA</t>
  </si>
  <si>
    <t xml:space="preserve">W ramach tych 1000 sztuk – w tym są -  imienne, VIP, wolontariusz, foto, prasa, obsługa techniczna, biuro zawodów, organizator, sędzia, </t>
  </si>
  <si>
    <t>Chwiałka Volley</t>
  </si>
  <si>
    <t xml:space="preserve">1. </t>
  </si>
  <si>
    <t>Drabinka turniejowa</t>
  </si>
  <si>
    <t>Kreda 250 g</t>
  </si>
  <si>
    <t>ulotka</t>
  </si>
  <si>
    <t xml:space="preserve">Kreda 130 g </t>
  </si>
  <si>
    <t>Pływalnia Winogrady</t>
  </si>
  <si>
    <t>Regulamin, zgoda, inne</t>
  </si>
  <si>
    <t>folia mat 1+1</t>
  </si>
  <si>
    <t>ulotka reklamowa – dwustronna</t>
  </si>
  <si>
    <t>Vouchery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</si>
</sst>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0&quot; zł&quot;"/>
    <numFmt numFmtId="167" formatCode="#,##0.00\ [$zł-415];[RED]\-#,##0.00\ [$zł-415]"/>
    <numFmt numFmtId="168" formatCode="#,##0\ [$zł-415];\-#,##0\ [$zł-415]"/>
  </numFmts>
  <fonts count="7"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10"/>
      <name val="Calibri"/>
      <family val="2"/>
    </font>
    <font>
      <sz val="12"/>
      <name val="Arial"/>
      <family val="2"/>
    </font>
    <font>
      <sz val="14"/>
      <name val="Arial"/>
      <family val="2"/>
    </font>
    <font>
      <sz val="14"/>
      <color indexed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91">
    <xf numFmtId="164" fontId="0" fillId="0" borderId="0" xfId="0" applyAlignment="1">
      <alignment/>
    </xf>
    <xf numFmtId="165" fontId="1" fillId="0" borderId="0" xfId="20" applyNumberFormat="1" applyFont="1" applyAlignment="1">
      <alignment vertical="center" wrapText="1"/>
      <protection/>
    </xf>
    <xf numFmtId="164" fontId="1" fillId="0" borderId="0" xfId="20" applyFont="1" applyAlignment="1">
      <alignment vertical="center" wrapText="1"/>
      <protection/>
    </xf>
    <xf numFmtId="164" fontId="1" fillId="0" borderId="0" xfId="20" applyFont="1" applyAlignment="1">
      <alignment horizontal="center" vertical="center" wrapText="1"/>
      <protection/>
    </xf>
    <xf numFmtId="166" fontId="2" fillId="0" borderId="0" xfId="20" applyNumberFormat="1" applyFont="1" applyAlignment="1">
      <alignment horizontal="left" vertical="center" wrapText="1"/>
      <protection/>
    </xf>
    <xf numFmtId="165" fontId="2" fillId="0" borderId="0" xfId="20" applyNumberFormat="1" applyFont="1" applyBorder="1" applyAlignment="1">
      <alignment vertical="center" wrapText="1"/>
      <protection/>
    </xf>
    <xf numFmtId="164" fontId="2" fillId="0" borderId="0" xfId="20" applyFont="1" applyBorder="1" applyAlignment="1">
      <alignment vertical="center" wrapText="1"/>
      <protection/>
    </xf>
    <xf numFmtId="164" fontId="2" fillId="0" borderId="0" xfId="20" applyFont="1" applyBorder="1" applyAlignment="1">
      <alignment horizontal="center" vertical="center" wrapText="1"/>
      <protection/>
    </xf>
    <xf numFmtId="166" fontId="2" fillId="0" borderId="0" xfId="20" applyNumberFormat="1" applyFont="1" applyBorder="1" applyAlignment="1">
      <alignment horizontal="left" vertical="center" wrapText="1"/>
      <protection/>
    </xf>
    <xf numFmtId="164" fontId="2" fillId="2" borderId="1" xfId="20" applyFont="1" applyFill="1" applyBorder="1" applyAlignment="1">
      <alignment vertical="center" wrapText="1"/>
      <protection/>
    </xf>
    <xf numFmtId="165" fontId="2" fillId="0" borderId="0" xfId="20" applyNumberFormat="1" applyFont="1" applyFill="1" applyBorder="1" applyAlignment="1">
      <alignment vertical="center" wrapText="1"/>
      <protection/>
    </xf>
    <xf numFmtId="164" fontId="2" fillId="0" borderId="1" xfId="20" applyFont="1" applyFill="1" applyBorder="1" applyAlignment="1">
      <alignment vertical="center" wrapText="1"/>
      <protection/>
    </xf>
    <xf numFmtId="164" fontId="2" fillId="0" borderId="0" xfId="20" applyFont="1" applyFill="1" applyBorder="1" applyAlignment="1">
      <alignment horizontal="center" vertical="center" wrapText="1"/>
      <protection/>
    </xf>
    <xf numFmtId="164" fontId="2" fillId="0" borderId="0" xfId="20" applyFont="1" applyFill="1" applyBorder="1" applyAlignment="1">
      <alignment vertical="center" wrapText="1"/>
      <protection/>
    </xf>
    <xf numFmtId="166" fontId="2" fillId="0" borderId="0" xfId="20" applyNumberFormat="1" applyFont="1" applyFill="1" applyBorder="1" applyAlignment="1">
      <alignment horizontal="left" vertical="center" wrapText="1"/>
      <protection/>
    </xf>
    <xf numFmtId="164" fontId="1" fillId="0" borderId="0" xfId="20" applyFont="1" applyFill="1" applyAlignment="1">
      <alignment vertical="center" wrapText="1"/>
      <protection/>
    </xf>
    <xf numFmtId="165" fontId="2" fillId="0" borderId="1" xfId="20" applyNumberFormat="1" applyFont="1" applyBorder="1" applyAlignment="1">
      <alignment horizontal="center" vertical="center" wrapText="1"/>
      <protection/>
    </xf>
    <xf numFmtId="164" fontId="2" fillId="0" borderId="1" xfId="20" applyFont="1" applyBorder="1" applyAlignment="1">
      <alignment horizontal="center" vertical="center" wrapText="1"/>
      <protection/>
    </xf>
    <xf numFmtId="166" fontId="2" fillId="0" borderId="1" xfId="20" applyNumberFormat="1" applyFont="1" applyBorder="1" applyAlignment="1">
      <alignment horizontal="center" vertical="center" wrapText="1"/>
      <protection/>
    </xf>
    <xf numFmtId="164" fontId="1" fillId="0" borderId="0" xfId="20" applyFont="1" applyAlignment="1">
      <alignment horizontal="fill" vertical="center" wrapText="1"/>
      <protection/>
    </xf>
    <xf numFmtId="165" fontId="1" fillId="0" borderId="1" xfId="20" applyNumberFormat="1" applyFont="1" applyBorder="1" applyAlignment="1">
      <alignment vertical="center" wrapText="1"/>
      <protection/>
    </xf>
    <xf numFmtId="164" fontId="1" fillId="0" borderId="1" xfId="20" applyFont="1" applyBorder="1" applyAlignment="1">
      <alignment vertical="center" wrapText="1"/>
      <protection/>
    </xf>
    <xf numFmtId="164" fontId="1" fillId="0" borderId="1" xfId="20" applyFont="1" applyBorder="1" applyAlignment="1">
      <alignment horizontal="center" vertical="center" wrapText="1"/>
      <protection/>
    </xf>
    <xf numFmtId="164" fontId="2" fillId="0" borderId="1" xfId="20" applyNumberFormat="1" applyFont="1" applyFill="1" applyBorder="1" applyAlignment="1">
      <alignment horizontal="right" vertical="center" wrapText="1"/>
      <protection/>
    </xf>
    <xf numFmtId="165" fontId="1" fillId="0" borderId="0" xfId="20" applyNumberFormat="1" applyFont="1" applyBorder="1" applyAlignment="1">
      <alignment vertical="center" wrapText="1"/>
      <protection/>
    </xf>
    <xf numFmtId="164" fontId="1" fillId="0" borderId="0" xfId="20" applyFont="1" applyBorder="1" applyAlignment="1">
      <alignment vertical="center" wrapText="1"/>
      <protection/>
    </xf>
    <xf numFmtId="164" fontId="1" fillId="0" borderId="0" xfId="20" applyFont="1" applyBorder="1" applyAlignment="1">
      <alignment horizontal="center" vertical="center" wrapText="1"/>
      <protection/>
    </xf>
    <xf numFmtId="164" fontId="1" fillId="3" borderId="0" xfId="0" applyFont="1" applyFill="1" applyAlignment="1">
      <alignment vertical="center" wrapText="1"/>
    </xf>
    <xf numFmtId="166" fontId="2" fillId="0" borderId="1" xfId="20" applyNumberFormat="1" applyFont="1" applyFill="1" applyBorder="1" applyAlignment="1">
      <alignment horizontal="right" vertical="center" wrapText="1"/>
      <protection/>
    </xf>
    <xf numFmtId="165" fontId="1" fillId="0" borderId="0" xfId="20" applyNumberFormat="1" applyFont="1" applyFill="1" applyBorder="1" applyAlignment="1">
      <alignment vertical="center" wrapText="1"/>
      <protection/>
    </xf>
    <xf numFmtId="164" fontId="1" fillId="0" borderId="0" xfId="20" applyFont="1" applyFill="1" applyBorder="1" applyAlignment="1">
      <alignment vertical="center" wrapText="1"/>
      <protection/>
    </xf>
    <xf numFmtId="164" fontId="1" fillId="0" borderId="0" xfId="20" applyFont="1" applyFill="1" applyBorder="1" applyAlignment="1">
      <alignment horizontal="center" vertical="center" wrapText="1"/>
      <protection/>
    </xf>
    <xf numFmtId="166" fontId="2" fillId="0" borderId="0" xfId="20" applyNumberFormat="1" applyFont="1" applyFill="1" applyBorder="1" applyAlignment="1">
      <alignment horizontal="right" vertical="center" wrapText="1"/>
      <protection/>
    </xf>
    <xf numFmtId="164" fontId="1" fillId="0" borderId="1" xfId="20" applyFont="1" applyBorder="1" applyAlignment="1">
      <alignment horizontal="left" vertical="center" wrapText="1"/>
      <protection/>
    </xf>
    <xf numFmtId="164" fontId="2" fillId="0" borderId="1" xfId="20" applyFont="1" applyBorder="1" applyAlignment="1">
      <alignment vertical="center" wrapText="1"/>
      <protection/>
    </xf>
    <xf numFmtId="166" fontId="2" fillId="2" borderId="1" xfId="20" applyNumberFormat="1" applyFont="1" applyFill="1" applyBorder="1" applyAlignment="1">
      <alignment horizontal="left" vertical="center" wrapText="1"/>
      <protection/>
    </xf>
    <xf numFmtId="165" fontId="2" fillId="0" borderId="1" xfId="20" applyNumberFormat="1" applyFont="1" applyFill="1" applyBorder="1" applyAlignment="1">
      <alignment vertical="center" wrapText="1"/>
      <protection/>
    </xf>
    <xf numFmtId="165" fontId="2" fillId="0" borderId="1" xfId="20" applyNumberFormat="1" applyFont="1" applyBorder="1" applyAlignment="1">
      <alignment vertical="center" wrapText="1"/>
      <protection/>
    </xf>
    <xf numFmtId="164" fontId="2" fillId="2" borderId="1" xfId="20" applyFont="1" applyFill="1" applyBorder="1" applyAlignment="1">
      <alignment horizontal="left" vertical="center" wrapText="1"/>
      <protection/>
    </xf>
    <xf numFmtId="164" fontId="1" fillId="3" borderId="2" xfId="0" applyFont="1" applyFill="1" applyBorder="1" applyAlignment="1">
      <alignment vertical="center" wrapText="1"/>
    </xf>
    <xf numFmtId="164" fontId="1" fillId="3" borderId="1" xfId="0" applyFont="1" applyFill="1" applyBorder="1" applyAlignment="1">
      <alignment vertical="center" wrapText="1"/>
    </xf>
    <xf numFmtId="164" fontId="1" fillId="0" borderId="0" xfId="0" applyFont="1" applyAlignment="1">
      <alignment vertical="center" wrapText="1"/>
    </xf>
    <xf numFmtId="164" fontId="1" fillId="0" borderId="0" xfId="0" applyFont="1" applyAlignment="1">
      <alignment horizontal="center" vertical="center" wrapText="1"/>
    </xf>
    <xf numFmtId="166" fontId="2" fillId="2" borderId="1" xfId="20" applyNumberFormat="1" applyFont="1" applyFill="1" applyBorder="1" applyAlignment="1">
      <alignment horizontal="right" vertical="center" wrapText="1"/>
      <protection/>
    </xf>
    <xf numFmtId="164" fontId="1" fillId="0" borderId="0" xfId="20" applyFont="1" applyAlignment="1">
      <alignment vertical="center"/>
      <protection/>
    </xf>
    <xf numFmtId="164" fontId="1" fillId="0" borderId="0" xfId="20" applyFont="1" applyAlignment="1">
      <alignment horizontal="center" vertical="center"/>
      <protection/>
    </xf>
    <xf numFmtId="164" fontId="2" fillId="0" borderId="0" xfId="20" applyFont="1" applyFill="1" applyAlignment="1">
      <alignment vertical="center" wrapText="1"/>
      <protection/>
    </xf>
    <xf numFmtId="164" fontId="2" fillId="2" borderId="0" xfId="20" applyFont="1" applyFill="1" applyAlignment="1">
      <alignment horizontal="left" vertical="center" wrapText="1"/>
      <protection/>
    </xf>
    <xf numFmtId="166" fontId="1" fillId="4" borderId="1" xfId="20" applyNumberFormat="1" applyFont="1" applyFill="1" applyBorder="1" applyAlignment="1">
      <alignment horizontal="right" vertical="center" wrapText="1"/>
      <protection/>
    </xf>
    <xf numFmtId="166" fontId="2" fillId="0" borderId="0" xfId="20" applyNumberFormat="1" applyFont="1" applyAlignment="1">
      <alignment horizontal="right" vertical="center" wrapText="1"/>
      <protection/>
    </xf>
    <xf numFmtId="164" fontId="1" fillId="0" borderId="0" xfId="20" applyNumberFormat="1" applyFont="1" applyAlignment="1">
      <alignment vertical="center" wrapText="1"/>
      <protection/>
    </xf>
    <xf numFmtId="164" fontId="1" fillId="0" borderId="0" xfId="0" applyFont="1" applyAlignment="1">
      <alignment vertical="center"/>
    </xf>
    <xf numFmtId="165" fontId="1" fillId="0" borderId="1" xfId="20" applyNumberFormat="1" applyFont="1" applyFill="1" applyBorder="1" applyAlignment="1">
      <alignment vertical="center" wrapText="1"/>
      <protection/>
    </xf>
    <xf numFmtId="164" fontId="3" fillId="0" borderId="1" xfId="20" applyFont="1" applyBorder="1" applyAlignment="1">
      <alignment vertical="center" wrapText="1"/>
      <protection/>
    </xf>
    <xf numFmtId="166" fontId="4" fillId="4" borderId="1" xfId="20" applyNumberFormat="1" applyFont="1" applyFill="1" applyBorder="1" applyAlignment="1">
      <alignment horizontal="right" vertical="center" wrapText="1"/>
      <protection/>
    </xf>
    <xf numFmtId="166" fontId="2" fillId="0" borderId="0" xfId="20" applyNumberFormat="1" applyFont="1" applyBorder="1" applyAlignment="1">
      <alignment horizontal="right" vertical="center" wrapText="1"/>
      <protection/>
    </xf>
    <xf numFmtId="164" fontId="1" fillId="0" borderId="0" xfId="0" applyFont="1" applyAlignment="1">
      <alignment horizontal="center" vertical="center"/>
    </xf>
    <xf numFmtId="164" fontId="2" fillId="2" borderId="1" xfId="0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164" fontId="1" fillId="0" borderId="0" xfId="20" applyFont="1" applyAlignment="1">
      <alignment horizontal="right" vertical="center"/>
      <protection/>
    </xf>
    <xf numFmtId="167" fontId="2" fillId="2" borderId="1" xfId="0" applyNumberFormat="1" applyFont="1" applyFill="1" applyBorder="1" applyAlignment="1">
      <alignment vertical="center"/>
    </xf>
    <xf numFmtId="166" fontId="2" fillId="0" borderId="1" xfId="20" applyNumberFormat="1" applyFont="1" applyBorder="1" applyAlignment="1">
      <alignment horizontal="left" vertical="center" wrapText="1"/>
      <protection/>
    </xf>
    <xf numFmtId="165" fontId="1" fillId="0" borderId="0" xfId="20" applyNumberFormat="1" applyFont="1" applyFill="1" applyAlignment="1">
      <alignment vertical="center" wrapText="1"/>
      <protection/>
    </xf>
    <xf numFmtId="164" fontId="1" fillId="0" borderId="0" xfId="20" applyFont="1" applyFill="1" applyAlignment="1">
      <alignment horizontal="center" vertical="center" wrapText="1"/>
      <protection/>
    </xf>
    <xf numFmtId="166" fontId="2" fillId="0" borderId="0" xfId="20" applyNumberFormat="1" applyFont="1" applyFill="1" applyAlignment="1">
      <alignment horizontal="left" vertical="center" wrapText="1"/>
      <protection/>
    </xf>
    <xf numFmtId="166" fontId="2" fillId="0" borderId="1" xfId="20" applyNumberFormat="1" applyFont="1" applyFill="1" applyBorder="1" applyAlignment="1">
      <alignment horizontal="left" vertical="center" wrapText="1"/>
      <protection/>
    </xf>
    <xf numFmtId="164" fontId="2" fillId="0" borderId="3" xfId="20" applyNumberFormat="1" applyFont="1" applyFill="1" applyBorder="1" applyAlignment="1">
      <alignment horizontal="right" vertical="center" wrapText="1"/>
      <protection/>
    </xf>
    <xf numFmtId="164" fontId="2" fillId="0" borderId="4" xfId="20" applyNumberFormat="1" applyFont="1" applyFill="1" applyBorder="1" applyAlignment="1">
      <alignment horizontal="right" vertical="center" wrapText="1"/>
      <protection/>
    </xf>
    <xf numFmtId="164" fontId="1" fillId="0" borderId="0" xfId="0" applyFont="1" applyFill="1" applyAlignment="1">
      <alignment vertical="center" wrapText="1"/>
    </xf>
    <xf numFmtId="164" fontId="2" fillId="2" borderId="1" xfId="0" applyFont="1" applyFill="1" applyBorder="1" applyAlignment="1">
      <alignment vertical="center" wrapText="1"/>
    </xf>
    <xf numFmtId="167" fontId="2" fillId="2" borderId="1" xfId="0" applyNumberFormat="1" applyFont="1" applyFill="1" applyBorder="1" applyAlignment="1">
      <alignment vertical="center" wrapText="1"/>
    </xf>
    <xf numFmtId="164" fontId="2" fillId="0" borderId="0" xfId="20" applyFont="1" applyAlignment="1">
      <alignment vertical="center" wrapText="1"/>
      <protection/>
    </xf>
    <xf numFmtId="167" fontId="2" fillId="0" borderId="0" xfId="0" applyNumberFormat="1" applyFont="1" applyBorder="1" applyAlignment="1">
      <alignment vertical="center" wrapText="1"/>
    </xf>
    <xf numFmtId="164" fontId="2" fillId="2" borderId="0" xfId="20" applyFont="1" applyFill="1" applyAlignment="1">
      <alignment vertical="center" wrapText="1"/>
      <protection/>
    </xf>
    <xf numFmtId="164" fontId="1" fillId="0" borderId="0" xfId="20" applyFont="1" applyFill="1" applyAlignment="1">
      <alignment horizontal="fill" vertical="center" wrapText="1"/>
      <protection/>
    </xf>
    <xf numFmtId="164" fontId="5" fillId="0" borderId="1" xfId="20" applyFont="1" applyBorder="1" applyAlignment="1">
      <alignment vertical="center" wrapText="1"/>
      <protection/>
    </xf>
    <xf numFmtId="164" fontId="3" fillId="0" borderId="0" xfId="20" applyFont="1" applyAlignment="1">
      <alignment vertical="center" wrapText="1"/>
      <protection/>
    </xf>
    <xf numFmtId="167" fontId="1" fillId="0" borderId="0" xfId="0" applyNumberFormat="1" applyFont="1" applyAlignment="1">
      <alignment vertical="center" wrapText="1"/>
    </xf>
    <xf numFmtId="167" fontId="2" fillId="2" borderId="1" xfId="20" applyNumberFormat="1" applyFont="1" applyFill="1" applyBorder="1" applyAlignment="1">
      <alignment horizontal="left" vertical="center" wrapText="1"/>
      <protection/>
    </xf>
    <xf numFmtId="164" fontId="1" fillId="0" borderId="1" xfId="20" applyFont="1" applyBorder="1" applyAlignment="1">
      <alignment vertical="center" wrapText="1"/>
      <protection/>
    </xf>
    <xf numFmtId="164" fontId="1" fillId="0" borderId="1" xfId="20" applyFont="1" applyFill="1" applyBorder="1" applyAlignment="1">
      <alignment vertical="center" wrapText="1"/>
      <protection/>
    </xf>
    <xf numFmtId="164" fontId="2" fillId="0" borderId="0" xfId="20" applyFont="1" applyFill="1" applyAlignment="1">
      <alignment horizontal="center" vertical="center" wrapText="1"/>
      <protection/>
    </xf>
    <xf numFmtId="166" fontId="1" fillId="5" borderId="1" xfId="20" applyNumberFormat="1" applyFont="1" applyFill="1" applyBorder="1" applyAlignment="1">
      <alignment horizontal="right" vertical="center" wrapText="1"/>
      <protection/>
    </xf>
    <xf numFmtId="164" fontId="1" fillId="0" borderId="1" xfId="0" applyFont="1" applyFill="1" applyBorder="1" applyAlignment="1">
      <alignment vertical="center" wrapText="1"/>
    </xf>
    <xf numFmtId="166" fontId="1" fillId="0" borderId="1" xfId="20" applyNumberFormat="1" applyFont="1" applyFill="1" applyBorder="1" applyAlignment="1">
      <alignment horizontal="right" vertical="center" wrapText="1"/>
      <protection/>
    </xf>
    <xf numFmtId="165" fontId="1" fillId="0" borderId="0" xfId="20" applyNumberFormat="1" applyFont="1" applyBorder="1" applyAlignment="1">
      <alignment horizontal="center" vertical="center" wrapText="1"/>
      <protection/>
    </xf>
    <xf numFmtId="168" fontId="2" fillId="0" borderId="0" xfId="20" applyNumberFormat="1" applyFont="1" applyFill="1" applyBorder="1" applyAlignment="1">
      <alignment horizontal="right" vertical="center" wrapText="1"/>
      <protection/>
    </xf>
    <xf numFmtId="168" fontId="2" fillId="2" borderId="1" xfId="0" applyNumberFormat="1" applyFont="1" applyFill="1" applyBorder="1" applyAlignment="1">
      <alignment vertical="center" wrapText="1"/>
    </xf>
    <xf numFmtId="167" fontId="1" fillId="0" borderId="0" xfId="0" applyNumberFormat="1" applyFont="1" applyBorder="1" applyAlignment="1">
      <alignment vertical="center" wrapText="1"/>
    </xf>
    <xf numFmtId="167" fontId="1" fillId="0" borderId="1" xfId="0" applyNumberFormat="1" applyFont="1" applyBorder="1" applyAlignment="1">
      <alignment vertical="center" wrapText="1"/>
    </xf>
    <xf numFmtId="164" fontId="2" fillId="2" borderId="0" xfId="0" applyFont="1" applyFill="1" applyAlignment="1">
      <alignment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9C9C9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75" zoomScaleNormal="75" workbookViewId="0" topLeftCell="A7">
      <selection activeCell="G32" sqref="G32"/>
    </sheetView>
  </sheetViews>
  <sheetFormatPr defaultColWidth="9.140625" defaultRowHeight="12.75"/>
  <cols>
    <col min="1" max="1" width="5.8515625" style="1" customWidth="1"/>
    <col min="2" max="2" width="36.421875" style="2" customWidth="1"/>
    <col min="3" max="3" width="9.140625" style="3" customWidth="1"/>
    <col min="4" max="4" width="20.421875" style="2" customWidth="1"/>
    <col min="5" max="5" width="13.421875" style="2" customWidth="1"/>
    <col min="6" max="6" width="24.140625" style="2" customWidth="1"/>
    <col min="7" max="7" width="73.8515625" style="2" customWidth="1"/>
    <col min="8" max="8" width="21.8515625" style="4" customWidth="1"/>
    <col min="9" max="9" width="23.421875" style="4" customWidth="1"/>
    <col min="10" max="10" width="21.8515625" style="4" customWidth="1"/>
    <col min="11" max="11" width="23.421875" style="4" customWidth="1"/>
    <col min="12" max="12" width="20.57421875" style="2" customWidth="1"/>
    <col min="13" max="13" width="7.421875" style="2" customWidth="1"/>
    <col min="14" max="14" width="14.8515625" style="2" customWidth="1"/>
    <col min="15" max="15" width="7.421875" style="2" customWidth="1"/>
    <col min="16" max="17" width="11.421875" style="2" customWidth="1"/>
    <col min="18" max="18" width="25.421875" style="2" customWidth="1"/>
    <col min="19" max="19" width="20.421875" style="2" customWidth="1"/>
    <col min="20" max="16384" width="11.421875" style="2" customWidth="1"/>
  </cols>
  <sheetData>
    <row r="1" spans="1:11" ht="15.75">
      <c r="A1" s="5"/>
      <c r="B1" s="6"/>
      <c r="C1" s="7"/>
      <c r="D1" s="6"/>
      <c r="E1" s="6"/>
      <c r="F1" s="6"/>
      <c r="G1" s="6"/>
      <c r="H1" s="8"/>
      <c r="I1" s="8"/>
      <c r="J1" s="8"/>
      <c r="K1" s="8"/>
    </row>
    <row r="2" spans="1:11" ht="33.75">
      <c r="A2" s="5"/>
      <c r="B2" s="9" t="s">
        <v>0</v>
      </c>
      <c r="C2" s="7"/>
      <c r="D2" s="6"/>
      <c r="E2" s="6"/>
      <c r="F2" s="6"/>
      <c r="G2" s="6"/>
      <c r="H2" s="8"/>
      <c r="I2" s="8"/>
      <c r="J2" s="8"/>
      <c r="K2" s="8"/>
    </row>
    <row r="3" spans="1:11" s="15" customFormat="1" ht="15.75">
      <c r="A3" s="10"/>
      <c r="B3" s="11"/>
      <c r="C3" s="12"/>
      <c r="D3" s="13"/>
      <c r="E3" s="13"/>
      <c r="F3" s="13"/>
      <c r="G3" s="13"/>
      <c r="H3" s="14"/>
      <c r="I3" s="14"/>
      <c r="J3" s="14"/>
      <c r="K3" s="14"/>
    </row>
    <row r="4" spans="1:11" s="19" customFormat="1" ht="33.75" customHeight="1">
      <c r="A4" s="16" t="s">
        <v>1</v>
      </c>
      <c r="B4" s="17" t="s">
        <v>2</v>
      </c>
      <c r="C4" s="17" t="s">
        <v>3</v>
      </c>
      <c r="D4" s="17" t="s">
        <v>4</v>
      </c>
      <c r="E4" s="17" t="s">
        <v>5</v>
      </c>
      <c r="F4" s="17" t="s">
        <v>6</v>
      </c>
      <c r="G4" s="17" t="s">
        <v>7</v>
      </c>
      <c r="H4" s="18" t="s">
        <v>8</v>
      </c>
      <c r="I4" s="18"/>
      <c r="J4" s="18"/>
      <c r="K4" s="18"/>
    </row>
    <row r="5" spans="1:11" ht="33.75">
      <c r="A5" s="20" t="s">
        <v>9</v>
      </c>
      <c r="B5" s="21" t="s">
        <v>10</v>
      </c>
      <c r="C5" s="22">
        <v>500</v>
      </c>
      <c r="D5" s="21" t="s">
        <v>11</v>
      </c>
      <c r="E5" s="21" t="s">
        <v>12</v>
      </c>
      <c r="F5" s="21" t="s">
        <v>13</v>
      </c>
      <c r="G5" s="21"/>
      <c r="H5" s="23">
        <v>50</v>
      </c>
      <c r="I5" s="23">
        <v>100</v>
      </c>
      <c r="J5" s="23">
        <v>250</v>
      </c>
      <c r="K5" s="23">
        <v>500</v>
      </c>
    </row>
    <row r="6" spans="1:11" ht="16.5">
      <c r="A6" s="24"/>
      <c r="B6" s="25"/>
      <c r="C6" s="26"/>
      <c r="D6" s="25"/>
      <c r="E6" s="25"/>
      <c r="F6" s="25"/>
      <c r="G6" s="25"/>
      <c r="H6" s="27"/>
      <c r="I6" s="27"/>
      <c r="J6" s="27"/>
      <c r="K6" s="27"/>
    </row>
    <row r="7" spans="1:11" ht="16.5">
      <c r="A7" s="24"/>
      <c r="B7" s="25"/>
      <c r="C7" s="26"/>
      <c r="D7" s="25"/>
      <c r="E7" s="25"/>
      <c r="F7" s="25"/>
      <c r="G7" s="25"/>
      <c r="H7" s="28">
        <f>H5*H6</f>
        <v>0</v>
      </c>
      <c r="I7" s="28">
        <f>I5*I6</f>
        <v>0</v>
      </c>
      <c r="J7" s="28">
        <f>J5*J6</f>
        <v>0</v>
      </c>
      <c r="K7" s="28">
        <f>K5*K6</f>
        <v>0</v>
      </c>
    </row>
    <row r="8" spans="1:11" s="15" customFormat="1" ht="15.75">
      <c r="A8" s="29"/>
      <c r="B8" s="30"/>
      <c r="C8" s="31"/>
      <c r="D8" s="30"/>
      <c r="E8" s="30"/>
      <c r="F8" s="30"/>
      <c r="G8" s="30"/>
      <c r="H8" s="32"/>
      <c r="I8" s="32"/>
      <c r="J8" s="32"/>
      <c r="K8" s="32"/>
    </row>
    <row r="9" spans="1:11" ht="33.75">
      <c r="A9" s="20" t="s">
        <v>14</v>
      </c>
      <c r="B9" s="21" t="s">
        <v>15</v>
      </c>
      <c r="C9" s="22">
        <v>2000</v>
      </c>
      <c r="D9" s="21" t="s">
        <v>16</v>
      </c>
      <c r="E9" s="21" t="s">
        <v>17</v>
      </c>
      <c r="F9" s="21" t="s">
        <v>18</v>
      </c>
      <c r="G9" s="21"/>
      <c r="H9" s="23">
        <v>500</v>
      </c>
      <c r="I9" s="23">
        <v>1000</v>
      </c>
      <c r="J9" s="23">
        <v>1500</v>
      </c>
      <c r="K9" s="23">
        <v>2000</v>
      </c>
    </row>
    <row r="10" spans="1:11" ht="16.5">
      <c r="A10" s="24"/>
      <c r="B10" s="25"/>
      <c r="C10" s="26"/>
      <c r="D10" s="25"/>
      <c r="E10" s="25"/>
      <c r="F10" s="25"/>
      <c r="G10" s="6"/>
      <c r="H10" s="27"/>
      <c r="I10" s="27"/>
      <c r="J10" s="27"/>
      <c r="K10" s="27"/>
    </row>
    <row r="11" spans="1:11" ht="16.5">
      <c r="A11" s="24"/>
      <c r="B11" s="25"/>
      <c r="C11" s="26"/>
      <c r="D11" s="25"/>
      <c r="E11" s="25"/>
      <c r="F11" s="25"/>
      <c r="G11" s="6"/>
      <c r="H11" s="28">
        <f>H9*H10</f>
        <v>0</v>
      </c>
      <c r="I11" s="28">
        <f>I9*I10</f>
        <v>0</v>
      </c>
      <c r="J11" s="28">
        <f>J9*J10</f>
        <v>0</v>
      </c>
      <c r="K11" s="28">
        <f>K9*K10</f>
        <v>0</v>
      </c>
    </row>
    <row r="13" spans="1:11" ht="33.75">
      <c r="A13" s="20" t="s">
        <v>19</v>
      </c>
      <c r="B13" s="21" t="s">
        <v>15</v>
      </c>
      <c r="C13" s="22">
        <v>2000</v>
      </c>
      <c r="D13" s="21" t="s">
        <v>20</v>
      </c>
      <c r="E13" s="21" t="s">
        <v>17</v>
      </c>
      <c r="F13" s="21" t="s">
        <v>18</v>
      </c>
      <c r="G13" s="21"/>
      <c r="H13" s="23">
        <v>500</v>
      </c>
      <c r="I13" s="23">
        <v>1000</v>
      </c>
      <c r="J13" s="23">
        <v>1500</v>
      </c>
      <c r="K13" s="23">
        <v>2000</v>
      </c>
    </row>
    <row r="14" spans="1:11" ht="16.5">
      <c r="A14" s="24"/>
      <c r="B14" s="25"/>
      <c r="C14" s="26"/>
      <c r="D14" s="25"/>
      <c r="E14" s="25"/>
      <c r="F14" s="25"/>
      <c r="G14" s="6"/>
      <c r="H14" s="27"/>
      <c r="I14" s="27"/>
      <c r="J14" s="27"/>
      <c r="K14" s="27"/>
    </row>
    <row r="15" spans="1:11" ht="16.5">
      <c r="A15" s="24"/>
      <c r="B15" s="25"/>
      <c r="C15" s="26"/>
      <c r="D15" s="25"/>
      <c r="E15" s="25"/>
      <c r="F15" s="25"/>
      <c r="G15" s="6"/>
      <c r="H15" s="28">
        <f>H13*H14</f>
        <v>0</v>
      </c>
      <c r="I15" s="28">
        <f>I13*I14</f>
        <v>0</v>
      </c>
      <c r="J15" s="28">
        <f>J13*J14</f>
        <v>0</v>
      </c>
      <c r="K15" s="28">
        <f>K13*K14</f>
        <v>0</v>
      </c>
    </row>
    <row r="16" spans="1:11" ht="15.75">
      <c r="A16" s="24"/>
      <c r="B16" s="25"/>
      <c r="C16" s="26"/>
      <c r="D16" s="25"/>
      <c r="E16" s="25"/>
      <c r="F16" s="25"/>
      <c r="G16" s="6"/>
      <c r="H16" s="28"/>
      <c r="I16" s="28"/>
      <c r="J16" s="28"/>
      <c r="K16" s="28"/>
    </row>
    <row r="17" spans="1:11" ht="186.75">
      <c r="A17" s="20" t="s">
        <v>21</v>
      </c>
      <c r="B17" s="21" t="s">
        <v>22</v>
      </c>
      <c r="C17" s="22">
        <v>25000</v>
      </c>
      <c r="D17" s="33" t="s">
        <v>23</v>
      </c>
      <c r="E17" s="21" t="s">
        <v>24</v>
      </c>
      <c r="F17" s="21" t="s">
        <v>25</v>
      </c>
      <c r="G17" s="34" t="s">
        <v>26</v>
      </c>
      <c r="H17" s="23">
        <v>5000</v>
      </c>
      <c r="I17" s="23">
        <v>10000</v>
      </c>
      <c r="J17" s="23">
        <v>15000</v>
      </c>
      <c r="K17" s="23">
        <v>25000</v>
      </c>
    </row>
    <row r="18" spans="1:11" ht="16.5">
      <c r="A18" s="24"/>
      <c r="B18" s="25"/>
      <c r="C18" s="26"/>
      <c r="D18" s="25"/>
      <c r="E18" s="25"/>
      <c r="F18" s="25"/>
      <c r="G18" s="25"/>
      <c r="H18" s="27"/>
      <c r="I18" s="27"/>
      <c r="J18" s="27"/>
      <c r="K18" s="27"/>
    </row>
    <row r="19" spans="1:11" ht="16.5">
      <c r="A19" s="24"/>
      <c r="B19" s="25"/>
      <c r="C19" s="26"/>
      <c r="D19" s="25"/>
      <c r="E19" s="25"/>
      <c r="F19" s="25"/>
      <c r="G19" s="6"/>
      <c r="H19" s="28">
        <f>H17*H18</f>
        <v>0</v>
      </c>
      <c r="I19" s="28">
        <f>I17*I18</f>
        <v>0</v>
      </c>
      <c r="J19" s="28">
        <f>J17*J18</f>
        <v>0</v>
      </c>
      <c r="K19" s="28">
        <f>K17*K18</f>
        <v>0</v>
      </c>
    </row>
    <row r="21" spans="1:11" ht="33.75">
      <c r="A21" s="20" t="s">
        <v>27</v>
      </c>
      <c r="B21" s="21" t="s">
        <v>28</v>
      </c>
      <c r="C21" s="22">
        <v>50</v>
      </c>
      <c r="D21" s="21" t="s">
        <v>29</v>
      </c>
      <c r="E21" s="21" t="s">
        <v>30</v>
      </c>
      <c r="F21" s="21"/>
      <c r="G21" s="21" t="s">
        <v>31</v>
      </c>
      <c r="H21" s="23">
        <v>5</v>
      </c>
      <c r="I21" s="23">
        <v>10</v>
      </c>
      <c r="J21" s="23">
        <v>20</v>
      </c>
      <c r="K21" s="23">
        <v>50</v>
      </c>
    </row>
    <row r="22" spans="1:11" ht="16.5">
      <c r="A22" s="24"/>
      <c r="B22" s="25"/>
      <c r="C22" s="26"/>
      <c r="D22" s="25"/>
      <c r="E22" s="25"/>
      <c r="F22" s="25"/>
      <c r="G22" s="6"/>
      <c r="H22" s="27"/>
      <c r="I22" s="27"/>
      <c r="J22" s="27"/>
      <c r="K22" s="27"/>
    </row>
    <row r="23" spans="1:11" ht="16.5">
      <c r="A23" s="24"/>
      <c r="B23" s="25"/>
      <c r="C23" s="26"/>
      <c r="D23" s="25"/>
      <c r="E23" s="25"/>
      <c r="F23" s="25"/>
      <c r="G23" s="6"/>
      <c r="H23" s="28">
        <f>H21*H22</f>
        <v>0</v>
      </c>
      <c r="I23" s="28">
        <f>I21*I22</f>
        <v>0</v>
      </c>
      <c r="J23" s="28">
        <f>J21*J22</f>
        <v>0</v>
      </c>
      <c r="K23" s="28">
        <f>K21*K22</f>
        <v>0</v>
      </c>
    </row>
    <row r="25" spans="1:11" ht="33.75">
      <c r="A25" s="20" t="s">
        <v>32</v>
      </c>
      <c r="B25" s="21" t="s">
        <v>28</v>
      </c>
      <c r="C25" s="22">
        <v>50</v>
      </c>
      <c r="D25" s="21" t="s">
        <v>33</v>
      </c>
      <c r="E25" s="21" t="s">
        <v>30</v>
      </c>
      <c r="F25" s="21"/>
      <c r="G25" s="21" t="s">
        <v>31</v>
      </c>
      <c r="H25" s="23">
        <v>5</v>
      </c>
      <c r="I25" s="23">
        <v>10</v>
      </c>
      <c r="J25" s="23">
        <v>20</v>
      </c>
      <c r="K25" s="23">
        <v>50</v>
      </c>
    </row>
    <row r="26" spans="1:11" ht="16.5">
      <c r="A26" s="24"/>
      <c r="B26" s="25"/>
      <c r="C26" s="26"/>
      <c r="D26" s="25"/>
      <c r="E26" s="25"/>
      <c r="F26" s="25"/>
      <c r="G26" s="6"/>
      <c r="H26" s="27"/>
      <c r="I26" s="27"/>
      <c r="J26" s="27"/>
      <c r="K26" s="27"/>
    </row>
    <row r="27" spans="1:11" ht="16.5">
      <c r="A27" s="24"/>
      <c r="B27" s="25"/>
      <c r="C27" s="26"/>
      <c r="D27" s="25"/>
      <c r="E27" s="25"/>
      <c r="F27" s="25"/>
      <c r="G27" s="6"/>
      <c r="H27" s="28">
        <f>H25*H26</f>
        <v>0</v>
      </c>
      <c r="I27" s="28">
        <f>I25*I26</f>
        <v>0</v>
      </c>
      <c r="J27" s="28">
        <f>J25*J26</f>
        <v>0</v>
      </c>
      <c r="K27" s="28">
        <f>K25*K26</f>
        <v>0</v>
      </c>
    </row>
    <row r="29" spans="7:11" ht="16.5">
      <c r="G29" s="9" t="s">
        <v>34</v>
      </c>
      <c r="H29" s="35">
        <f>SUM(H27,H23,H19,H15,H11,H7)</f>
        <v>0</v>
      </c>
      <c r="I29" s="35">
        <f>SUM(I27,I23,I19,I15,I11,I7)</f>
        <v>0</v>
      </c>
      <c r="J29" s="35">
        <f>SUM(J27,J23,J19,J15,J11,J7)</f>
        <v>0</v>
      </c>
      <c r="K29" s="35">
        <f>SUM(K27,K23,K19,K15,K11,K7)</f>
        <v>0</v>
      </c>
    </row>
  </sheetData>
  <sheetProtection selectLockedCells="1" selectUnlockedCells="1"/>
  <mergeCells count="1">
    <mergeCell ref="H4:K4"/>
  </mergeCells>
  <printOptions/>
  <pageMargins left="0.39375" right="0.39375" top="0.6590277777777778" bottom="0.6590277777777778" header="0.39375" footer="0.39375"/>
  <pageSetup firstPageNumber="1" useFirstPageNumber="1" horizontalDpi="300" verticalDpi="300" orientation="landscape" paperSize="9" scale="50"/>
  <headerFooter alignWithMargins="0">
    <oddHeader>&amp;C&amp;"Times New Roman,Normalny"&amp;12&amp;A</oddHeader>
    <oddFooter>&amp;C&amp;"Times New Roman,Normalny"&amp;12Strona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T50"/>
  <sheetViews>
    <sheetView zoomScale="75" zoomScaleNormal="75" workbookViewId="0" topLeftCell="A4">
      <selection activeCell="N31" sqref="N31"/>
    </sheetView>
  </sheetViews>
  <sheetFormatPr defaultColWidth="9.140625" defaultRowHeight="12.75"/>
  <cols>
    <col min="1" max="1" width="6.421875" style="41" customWidth="1"/>
    <col min="2" max="2" width="25.8515625" style="41" customWidth="1"/>
    <col min="3" max="3" width="8.8515625" style="42" customWidth="1"/>
    <col min="4" max="4" width="22.8515625" style="41" customWidth="1"/>
    <col min="5" max="5" width="16.8515625" style="41" customWidth="1"/>
    <col min="6" max="6" width="24.00390625" style="41" customWidth="1"/>
    <col min="7" max="7" width="30.8515625" style="41" customWidth="1"/>
    <col min="8" max="9" width="16.421875" style="41" customWidth="1"/>
    <col min="10" max="10" width="16.00390625" style="41" customWidth="1"/>
    <col min="11" max="11" width="17.421875" style="41" customWidth="1"/>
    <col min="12" max="16384" width="8.8515625" style="41" customWidth="1"/>
  </cols>
  <sheetData>
    <row r="1" spans="1:11" s="2" customFormat="1" ht="15.75">
      <c r="A1" s="1"/>
      <c r="B1" s="81"/>
      <c r="C1" s="3"/>
      <c r="F1" s="71"/>
      <c r="H1" s="4"/>
      <c r="I1" s="4"/>
      <c r="J1" s="8"/>
      <c r="K1" s="8"/>
    </row>
    <row r="2" spans="1:11" s="2" customFormat="1" ht="16.5">
      <c r="A2" s="1"/>
      <c r="B2" s="47" t="s">
        <v>167</v>
      </c>
      <c r="C2" s="3"/>
      <c r="F2" s="71"/>
      <c r="H2" s="4"/>
      <c r="I2" s="4"/>
      <c r="J2" s="8"/>
      <c r="K2" s="8"/>
    </row>
    <row r="3" spans="1:11" s="2" customFormat="1" ht="15.75">
      <c r="A3" s="1"/>
      <c r="B3" s="81"/>
      <c r="C3" s="3"/>
      <c r="F3" s="71"/>
      <c r="H3" s="4"/>
      <c r="I3" s="4"/>
      <c r="J3" s="8"/>
      <c r="K3" s="8"/>
    </row>
    <row r="4" spans="1:11" s="19" customFormat="1" ht="81.75" customHeight="1">
      <c r="A4" s="16" t="s">
        <v>1</v>
      </c>
      <c r="B4" s="17" t="s">
        <v>2</v>
      </c>
      <c r="C4" s="17" t="s">
        <v>3</v>
      </c>
      <c r="D4" s="17" t="s">
        <v>4</v>
      </c>
      <c r="E4" s="17" t="s">
        <v>5</v>
      </c>
      <c r="F4" s="17" t="s">
        <v>6</v>
      </c>
      <c r="G4" s="17" t="s">
        <v>7</v>
      </c>
      <c r="H4" s="18" t="s">
        <v>8</v>
      </c>
      <c r="I4" s="18"/>
      <c r="J4" s="18"/>
      <c r="K4" s="18"/>
    </row>
    <row r="5" spans="1:11" s="2" customFormat="1" ht="51">
      <c r="A5" s="20" t="s">
        <v>9</v>
      </c>
      <c r="B5" s="21" t="s">
        <v>10</v>
      </c>
      <c r="C5" s="22">
        <v>1500</v>
      </c>
      <c r="D5" s="21" t="s">
        <v>90</v>
      </c>
      <c r="E5" s="21" t="s">
        <v>12</v>
      </c>
      <c r="F5" s="21" t="s">
        <v>13</v>
      </c>
      <c r="G5" s="21"/>
      <c r="H5" s="23">
        <v>50</v>
      </c>
      <c r="I5" s="23">
        <v>300</v>
      </c>
      <c r="J5" s="23">
        <v>500</v>
      </c>
      <c r="K5" s="23">
        <v>1500</v>
      </c>
    </row>
    <row r="6" spans="1:18" s="2" customFormat="1" ht="16.5">
      <c r="A6" s="24"/>
      <c r="B6" s="25"/>
      <c r="C6" s="26"/>
      <c r="D6" s="25"/>
      <c r="E6" s="25"/>
      <c r="F6" s="25"/>
      <c r="G6" s="25"/>
      <c r="H6" s="82"/>
      <c r="I6" s="82"/>
      <c r="J6" s="82"/>
      <c r="K6" s="82"/>
      <c r="N6" s="15"/>
      <c r="O6" s="15"/>
      <c r="P6" s="15"/>
      <c r="Q6" s="15"/>
      <c r="R6" s="15"/>
    </row>
    <row r="7" spans="1:18" s="2" customFormat="1" ht="16.5">
      <c r="A7" s="24"/>
      <c r="B7" s="25"/>
      <c r="C7" s="26"/>
      <c r="D7" s="25"/>
      <c r="E7" s="25"/>
      <c r="F7" s="25"/>
      <c r="G7" s="25"/>
      <c r="H7" s="32">
        <f>H5*H6</f>
        <v>0</v>
      </c>
      <c r="I7" s="32">
        <f>I5*I6</f>
        <v>0</v>
      </c>
      <c r="J7" s="32">
        <f>J5*J6</f>
        <v>0</v>
      </c>
      <c r="K7" s="32">
        <f>K5*K6</f>
        <v>0</v>
      </c>
      <c r="N7" s="15"/>
      <c r="O7" s="68"/>
      <c r="P7" s="68"/>
      <c r="Q7" s="83"/>
      <c r="R7" s="15"/>
    </row>
    <row r="8" spans="1:18" s="2" customFormat="1" ht="18.75" customHeight="1">
      <c r="A8" s="24"/>
      <c r="B8" s="25"/>
      <c r="C8" s="26"/>
      <c r="D8" s="25"/>
      <c r="E8" s="25"/>
      <c r="F8" s="25"/>
      <c r="G8" s="6"/>
      <c r="H8" s="4"/>
      <c r="I8" s="4"/>
      <c r="J8" s="4"/>
      <c r="K8" s="4"/>
      <c r="N8" s="15"/>
      <c r="O8" s="15"/>
      <c r="P8" s="15"/>
      <c r="Q8" s="15"/>
      <c r="R8" s="15"/>
    </row>
    <row r="9" spans="1:18" s="2" customFormat="1" ht="51">
      <c r="A9" s="20" t="s">
        <v>168</v>
      </c>
      <c r="B9" s="21" t="s">
        <v>169</v>
      </c>
      <c r="C9" s="22">
        <v>2000</v>
      </c>
      <c r="D9" s="21" t="s">
        <v>170</v>
      </c>
      <c r="E9" s="21" t="s">
        <v>80</v>
      </c>
      <c r="F9" s="21" t="s">
        <v>171</v>
      </c>
      <c r="G9" s="21" t="s">
        <v>150</v>
      </c>
      <c r="H9" s="23">
        <v>500</v>
      </c>
      <c r="I9" s="23">
        <v>1000</v>
      </c>
      <c r="J9" s="23">
        <v>1500</v>
      </c>
      <c r="K9" s="23">
        <v>2000</v>
      </c>
      <c r="L9" s="41"/>
      <c r="M9" s="41"/>
      <c r="N9" s="68"/>
      <c r="O9" s="68"/>
      <c r="P9" s="68"/>
      <c r="Q9" s="68"/>
      <c r="R9" s="15"/>
    </row>
    <row r="10" spans="1:11" s="2" customFormat="1" ht="16.5">
      <c r="A10" s="24"/>
      <c r="B10" s="25"/>
      <c r="C10" s="26"/>
      <c r="D10" s="25"/>
      <c r="E10" s="25"/>
      <c r="F10" s="25"/>
      <c r="G10" s="25"/>
      <c r="H10" s="82"/>
      <c r="I10" s="82"/>
      <c r="J10" s="82"/>
      <c r="K10" s="82"/>
    </row>
    <row r="11" spans="1:19" s="2" customFormat="1" ht="16.5">
      <c r="A11" s="24"/>
      <c r="B11" s="25"/>
      <c r="C11" s="26"/>
      <c r="D11" s="25"/>
      <c r="E11" s="25"/>
      <c r="F11" s="25"/>
      <c r="G11" s="25"/>
      <c r="H11" s="32">
        <f>H9*H10</f>
        <v>0</v>
      </c>
      <c r="I11" s="32">
        <f>I9*I10</f>
        <v>0</v>
      </c>
      <c r="J11" s="32">
        <f>J9*J10</f>
        <v>0</v>
      </c>
      <c r="K11" s="32">
        <f>K9*K10</f>
        <v>0</v>
      </c>
      <c r="N11" s="23"/>
      <c r="O11" s="23"/>
      <c r="P11" s="23"/>
      <c r="Q11" s="23"/>
      <c r="R11" s="15"/>
      <c r="S11" s="15"/>
    </row>
    <row r="12" spans="1:19" s="2" customFormat="1" ht="15.75" customHeight="1">
      <c r="A12" s="24"/>
      <c r="B12" s="25"/>
      <c r="C12" s="26"/>
      <c r="D12" s="25"/>
      <c r="E12" s="25"/>
      <c r="F12" s="25"/>
      <c r="G12" s="6"/>
      <c r="H12" s="4"/>
      <c r="I12" s="4"/>
      <c r="J12" s="4"/>
      <c r="K12" s="4"/>
      <c r="N12" s="84"/>
      <c r="O12" s="84"/>
      <c r="P12" s="84"/>
      <c r="Q12" s="84"/>
      <c r="R12" s="15"/>
      <c r="S12" s="15"/>
    </row>
    <row r="13" spans="1:19" s="2" customFormat="1" ht="33.75">
      <c r="A13" s="20" t="s">
        <v>19</v>
      </c>
      <c r="B13" s="21" t="s">
        <v>172</v>
      </c>
      <c r="C13" s="22">
        <v>2000</v>
      </c>
      <c r="D13" s="21" t="s">
        <v>173</v>
      </c>
      <c r="E13" s="21" t="s">
        <v>174</v>
      </c>
      <c r="F13" s="21" t="s">
        <v>175</v>
      </c>
      <c r="G13" s="53"/>
      <c r="H13" s="23">
        <v>500</v>
      </c>
      <c r="I13" s="23">
        <v>1000</v>
      </c>
      <c r="J13" s="23">
        <v>1500</v>
      </c>
      <c r="K13" s="23">
        <v>2000</v>
      </c>
      <c r="N13" s="15"/>
      <c r="O13" s="15"/>
      <c r="P13" s="15"/>
      <c r="Q13" s="15"/>
      <c r="R13" s="15"/>
      <c r="S13" s="15"/>
    </row>
    <row r="14" spans="1:11" s="2" customFormat="1" ht="16.5">
      <c r="A14" s="24"/>
      <c r="B14" s="25"/>
      <c r="C14" s="26"/>
      <c r="D14" s="25"/>
      <c r="E14" s="25"/>
      <c r="F14" s="25"/>
      <c r="G14" s="25"/>
      <c r="H14" s="82"/>
      <c r="I14" s="82"/>
      <c r="J14" s="82"/>
      <c r="K14" s="82"/>
    </row>
    <row r="15" spans="1:11" s="2" customFormat="1" ht="16.5">
      <c r="A15" s="24"/>
      <c r="B15" s="25"/>
      <c r="C15" s="26"/>
      <c r="D15" s="25"/>
      <c r="E15" s="25"/>
      <c r="F15" s="25"/>
      <c r="G15" s="25"/>
      <c r="H15" s="32">
        <f>H13*H14</f>
        <v>0</v>
      </c>
      <c r="I15" s="32">
        <f>I13*I14</f>
        <v>0</v>
      </c>
      <c r="J15" s="32">
        <f>J13*J14</f>
        <v>0</v>
      </c>
      <c r="K15" s="32">
        <f>K13*K14</f>
        <v>0</v>
      </c>
    </row>
    <row r="16" spans="1:11" s="2" customFormat="1" ht="15.75" customHeight="1">
      <c r="A16" s="24"/>
      <c r="B16" s="25"/>
      <c r="C16" s="26"/>
      <c r="D16" s="25"/>
      <c r="E16" s="25"/>
      <c r="F16" s="25"/>
      <c r="G16" s="6"/>
      <c r="H16" s="4"/>
      <c r="I16" s="4"/>
      <c r="J16" s="4"/>
      <c r="K16" s="4"/>
    </row>
    <row r="17" spans="1:11" s="2" customFormat="1" ht="51">
      <c r="A17" s="20" t="s">
        <v>21</v>
      </c>
      <c r="B17" s="21" t="s">
        <v>176</v>
      </c>
      <c r="C17" s="22">
        <v>200</v>
      </c>
      <c r="D17" s="21" t="s">
        <v>177</v>
      </c>
      <c r="E17" s="21" t="s">
        <v>30</v>
      </c>
      <c r="F17" s="21" t="s">
        <v>178</v>
      </c>
      <c r="G17" s="53"/>
      <c r="H17" s="23">
        <v>50</v>
      </c>
      <c r="I17" s="23">
        <v>100</v>
      </c>
      <c r="J17" s="23">
        <v>150</v>
      </c>
      <c r="K17" s="23">
        <v>200</v>
      </c>
    </row>
    <row r="18" spans="1:11" s="2" customFormat="1" ht="16.5">
      <c r="A18" s="24"/>
      <c r="B18" s="25"/>
      <c r="C18" s="26"/>
      <c r="D18" s="25"/>
      <c r="E18" s="25"/>
      <c r="F18" s="25"/>
      <c r="G18" s="25"/>
      <c r="H18" s="82"/>
      <c r="I18" s="82"/>
      <c r="J18" s="82"/>
      <c r="K18" s="82"/>
    </row>
    <row r="19" spans="1:11" s="2" customFormat="1" ht="16.5">
      <c r="A19" s="24"/>
      <c r="B19" s="25"/>
      <c r="C19" s="26"/>
      <c r="D19" s="25"/>
      <c r="E19" s="25"/>
      <c r="F19" s="25"/>
      <c r="G19" s="25"/>
      <c r="H19" s="32">
        <f>H17*H18</f>
        <v>0</v>
      </c>
      <c r="I19" s="32">
        <f>I17*I18</f>
        <v>0</v>
      </c>
      <c r="J19" s="32">
        <f>J17*J18</f>
        <v>0</v>
      </c>
      <c r="K19" s="32">
        <f>K17*K18</f>
        <v>0</v>
      </c>
    </row>
    <row r="21" spans="1:11" s="2" customFormat="1" ht="16.5">
      <c r="A21" s="20" t="s">
        <v>27</v>
      </c>
      <c r="B21" s="21" t="s">
        <v>179</v>
      </c>
      <c r="C21" s="22">
        <v>1000</v>
      </c>
      <c r="D21" s="21" t="s">
        <v>180</v>
      </c>
      <c r="E21" s="21" t="s">
        <v>30</v>
      </c>
      <c r="F21" s="21" t="s">
        <v>181</v>
      </c>
      <c r="G21" s="53"/>
      <c r="H21" s="23">
        <v>250</v>
      </c>
      <c r="I21" s="23">
        <v>500</v>
      </c>
      <c r="J21" s="23">
        <v>750</v>
      </c>
      <c r="K21" s="23">
        <v>1000</v>
      </c>
    </row>
    <row r="22" spans="1:11" s="2" customFormat="1" ht="16.5">
      <c r="A22" s="24"/>
      <c r="B22" s="25"/>
      <c r="C22" s="26"/>
      <c r="D22" s="25"/>
      <c r="E22" s="25"/>
      <c r="F22" s="25"/>
      <c r="G22" s="25"/>
      <c r="H22" s="82"/>
      <c r="I22" s="82"/>
      <c r="J22" s="82"/>
      <c r="K22" s="82"/>
    </row>
    <row r="23" spans="1:11" s="2" customFormat="1" ht="16.5">
      <c r="A23" s="24"/>
      <c r="B23" s="25"/>
      <c r="C23" s="26"/>
      <c r="D23" s="25"/>
      <c r="E23" s="25"/>
      <c r="F23" s="25"/>
      <c r="G23" s="25"/>
      <c r="H23" s="32">
        <f>H21*H22</f>
        <v>0</v>
      </c>
      <c r="I23" s="32">
        <f>I21*I22</f>
        <v>0</v>
      </c>
      <c r="J23" s="32">
        <f>J21*J22</f>
        <v>0</v>
      </c>
      <c r="K23" s="32">
        <f>K21*K22</f>
        <v>0</v>
      </c>
    </row>
    <row r="25" spans="1:11" s="2" customFormat="1" ht="16.5">
      <c r="A25" s="20" t="s">
        <v>32</v>
      </c>
      <c r="B25" s="21" t="s">
        <v>182</v>
      </c>
      <c r="C25" s="22">
        <v>1000</v>
      </c>
      <c r="D25" s="21" t="s">
        <v>180</v>
      </c>
      <c r="E25" s="21" t="s">
        <v>30</v>
      </c>
      <c r="F25" s="21" t="s">
        <v>181</v>
      </c>
      <c r="G25" s="53"/>
      <c r="H25" s="23">
        <v>250</v>
      </c>
      <c r="I25" s="23">
        <v>500</v>
      </c>
      <c r="J25" s="23">
        <v>750</v>
      </c>
      <c r="K25" s="23">
        <v>1000</v>
      </c>
    </row>
    <row r="26" spans="1:11" s="2" customFormat="1" ht="16.5">
      <c r="A26" s="24"/>
      <c r="B26" s="25"/>
      <c r="C26" s="26"/>
      <c r="D26" s="25"/>
      <c r="E26" s="25"/>
      <c r="F26" s="25"/>
      <c r="G26" s="25"/>
      <c r="H26" s="82"/>
      <c r="I26" s="82"/>
      <c r="J26" s="82"/>
      <c r="K26" s="82"/>
    </row>
    <row r="27" spans="1:11" s="2" customFormat="1" ht="16.5">
      <c r="A27" s="24"/>
      <c r="B27" s="25"/>
      <c r="C27" s="26"/>
      <c r="D27" s="25"/>
      <c r="E27" s="25"/>
      <c r="F27" s="25"/>
      <c r="G27" s="25"/>
      <c r="H27" s="32">
        <f>H25*H26</f>
        <v>0</v>
      </c>
      <c r="I27" s="32">
        <f>I25*I26</f>
        <v>0</v>
      </c>
      <c r="J27" s="32">
        <f>J25*J26</f>
        <v>0</v>
      </c>
      <c r="K27" s="32">
        <f>K25*K26</f>
        <v>0</v>
      </c>
    </row>
    <row r="29" spans="1:11" s="2" customFormat="1" ht="16.5">
      <c r="A29" s="20" t="s">
        <v>49</v>
      </c>
      <c r="B29" s="21" t="s">
        <v>183</v>
      </c>
      <c r="C29" s="22">
        <v>1000</v>
      </c>
      <c r="D29" s="21" t="s">
        <v>180</v>
      </c>
      <c r="E29" s="21" t="s">
        <v>30</v>
      </c>
      <c r="F29" s="21" t="s">
        <v>181</v>
      </c>
      <c r="G29" s="53"/>
      <c r="H29" s="23">
        <v>250</v>
      </c>
      <c r="I29" s="23">
        <v>500</v>
      </c>
      <c r="J29" s="23">
        <v>750</v>
      </c>
      <c r="K29" s="23">
        <v>1000</v>
      </c>
    </row>
    <row r="30" spans="1:11" s="2" customFormat="1" ht="16.5">
      <c r="A30" s="24"/>
      <c r="B30" s="25"/>
      <c r="C30" s="26"/>
      <c r="D30" s="25"/>
      <c r="E30" s="25"/>
      <c r="F30" s="25"/>
      <c r="G30" s="25"/>
      <c r="H30" s="82"/>
      <c r="I30" s="82"/>
      <c r="J30" s="82"/>
      <c r="K30" s="82"/>
    </row>
    <row r="31" spans="1:11" s="2" customFormat="1" ht="16.5">
      <c r="A31" s="24"/>
      <c r="B31" s="25"/>
      <c r="C31" s="26"/>
      <c r="D31" s="25"/>
      <c r="E31" s="25"/>
      <c r="F31" s="25"/>
      <c r="G31" s="25"/>
      <c r="H31" s="32">
        <f>H29*H30</f>
        <v>0</v>
      </c>
      <c r="I31" s="32">
        <f>I29*I30</f>
        <v>0</v>
      </c>
      <c r="J31" s="32">
        <f>J29*J30</f>
        <v>0</v>
      </c>
      <c r="K31" s="32">
        <f>K29*K30</f>
        <v>0</v>
      </c>
    </row>
    <row r="33" spans="7:11" ht="16.5">
      <c r="G33" s="69" t="s">
        <v>34</v>
      </c>
      <c r="H33" s="70">
        <f>SUM(H31,H27,H23,H7,H11,H15,H19,)</f>
        <v>0</v>
      </c>
      <c r="I33" s="70">
        <f>SUM(I31,I27,I23,I7,I11,I15,I19,)</f>
        <v>0</v>
      </c>
      <c r="J33" s="70">
        <f>SUM(J31,J27,J23,J7,J11,J15,J19,)</f>
        <v>0</v>
      </c>
      <c r="K33" s="70">
        <f>SUM(K31,K27,K23,K7,K11,K15,K19,)</f>
        <v>0</v>
      </c>
    </row>
    <row r="39" spans="8:20" ht="15.75">
      <c r="H39"/>
      <c r="I39"/>
      <c r="J39"/>
      <c r="K39"/>
      <c r="L39"/>
      <c r="M39"/>
      <c r="N39"/>
      <c r="O39"/>
      <c r="P39"/>
      <c r="Q39"/>
      <c r="R39"/>
      <c r="S39"/>
      <c r="T39"/>
    </row>
    <row r="40" spans="8:20" ht="15.75">
      <c r="H40"/>
      <c r="I40"/>
      <c r="J40"/>
      <c r="K40"/>
      <c r="L40"/>
      <c r="M40"/>
      <c r="N40"/>
      <c r="O40"/>
      <c r="P40"/>
      <c r="Q40"/>
      <c r="R40"/>
      <c r="S40"/>
      <c r="T40"/>
    </row>
    <row r="41" spans="8:20" ht="15.75">
      <c r="H41"/>
      <c r="I41"/>
      <c r="J41"/>
      <c r="K41"/>
      <c r="L41"/>
      <c r="M41"/>
      <c r="N41"/>
      <c r="O41"/>
      <c r="P41"/>
      <c r="Q41"/>
      <c r="R41"/>
      <c r="S41"/>
      <c r="T41"/>
    </row>
    <row r="42" spans="8:20" ht="15.75">
      <c r="H42"/>
      <c r="I42"/>
      <c r="J42"/>
      <c r="K42"/>
      <c r="L42"/>
      <c r="M42"/>
      <c r="N42"/>
      <c r="O42"/>
      <c r="P42"/>
      <c r="Q42"/>
      <c r="R42"/>
      <c r="S42"/>
      <c r="T42"/>
    </row>
    <row r="43" spans="8:20" ht="15.75">
      <c r="H43"/>
      <c r="I43"/>
      <c r="J43"/>
      <c r="K43"/>
      <c r="L43"/>
      <c r="M43"/>
      <c r="N43"/>
      <c r="O43"/>
      <c r="P43"/>
      <c r="Q43"/>
      <c r="R43"/>
      <c r="S43"/>
      <c r="T43"/>
    </row>
    <row r="44" spans="8:20" ht="15.75">
      <c r="H44"/>
      <c r="I44"/>
      <c r="J44"/>
      <c r="K44"/>
      <c r="L44"/>
      <c r="M44"/>
      <c r="N44"/>
      <c r="O44"/>
      <c r="P44"/>
      <c r="Q44"/>
      <c r="R44"/>
      <c r="S44"/>
      <c r="T44"/>
    </row>
    <row r="45" spans="8:20" ht="15.75">
      <c r="H45"/>
      <c r="I45"/>
      <c r="J45"/>
      <c r="K45"/>
      <c r="L45"/>
      <c r="M45"/>
      <c r="N45"/>
      <c r="O45"/>
      <c r="P45"/>
      <c r="Q45"/>
      <c r="R45"/>
      <c r="S45"/>
      <c r="T45"/>
    </row>
    <row r="46" spans="8:20" ht="15.75">
      <c r="H46"/>
      <c r="I46"/>
      <c r="J46"/>
      <c r="K46"/>
      <c r="L46"/>
      <c r="M46"/>
      <c r="N46"/>
      <c r="O46"/>
      <c r="P46"/>
      <c r="Q46"/>
      <c r="R46"/>
      <c r="S46"/>
      <c r="T46"/>
    </row>
    <row r="47" spans="8:20" ht="15.75">
      <c r="H47"/>
      <c r="I47"/>
      <c r="J47"/>
      <c r="K47"/>
      <c r="L47"/>
      <c r="M47"/>
      <c r="N47"/>
      <c r="O47"/>
      <c r="P47"/>
      <c r="Q47"/>
      <c r="R47"/>
      <c r="S47"/>
      <c r="T47"/>
    </row>
    <row r="48" spans="8:20" ht="15.75">
      <c r="H48"/>
      <c r="I48"/>
      <c r="J48"/>
      <c r="K48"/>
      <c r="L48"/>
      <c r="M48"/>
      <c r="N48"/>
      <c r="O48"/>
      <c r="P48"/>
      <c r="Q48"/>
      <c r="R48"/>
      <c r="S48"/>
      <c r="T48"/>
    </row>
    <row r="49" spans="8:20" ht="15.75">
      <c r="H49"/>
      <c r="I49"/>
      <c r="J49"/>
      <c r="K49"/>
      <c r="L49"/>
      <c r="M49"/>
      <c r="N49"/>
      <c r="O49"/>
      <c r="P49"/>
      <c r="Q49"/>
      <c r="R49"/>
      <c r="S49"/>
      <c r="T49"/>
    </row>
    <row r="50" spans="8:20" ht="15.75">
      <c r="H50"/>
      <c r="I50"/>
      <c r="J50"/>
      <c r="K50"/>
      <c r="L50"/>
      <c r="M50"/>
      <c r="N50"/>
      <c r="O50"/>
      <c r="P50"/>
      <c r="Q50"/>
      <c r="R50"/>
      <c r="S50"/>
      <c r="T50"/>
    </row>
  </sheetData>
  <sheetProtection selectLockedCells="1" selectUnlockedCells="1"/>
  <mergeCells count="1">
    <mergeCell ref="H4:K4"/>
  </mergeCells>
  <printOptions/>
  <pageMargins left="0.7875" right="0.7875" top="1.0527777777777778" bottom="1.0527777777777778" header="0.7875" footer="0.7875"/>
  <pageSetup horizontalDpi="300" verticalDpi="300" orientation="landscape" paperSize="9" scale="62"/>
  <headerFooter alignWithMargins="0">
    <oddHeader>&amp;C&amp;"Times New Roman,Normalny"&amp;12&amp;A</oddHeader>
    <oddFooter>&amp;C&amp;"Times New Roman,Normalny"&amp;12Strona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R33"/>
  <sheetViews>
    <sheetView zoomScale="75" zoomScaleNormal="75" workbookViewId="0" topLeftCell="A1">
      <selection activeCell="H33" sqref="H33"/>
    </sheetView>
  </sheetViews>
  <sheetFormatPr defaultColWidth="9.140625" defaultRowHeight="12.75"/>
  <cols>
    <col min="1" max="1" width="11.421875" style="41" customWidth="1"/>
    <col min="2" max="2" width="34.421875" style="41" customWidth="1"/>
    <col min="3" max="3" width="11.421875" style="41" customWidth="1"/>
    <col min="4" max="4" width="17.140625" style="41" customWidth="1"/>
    <col min="5" max="5" width="17.00390625" style="41" customWidth="1"/>
    <col min="6" max="6" width="21.00390625" style="41" customWidth="1"/>
    <col min="7" max="7" width="20.421875" style="41" customWidth="1"/>
    <col min="8" max="8" width="16.28125" style="41" customWidth="1"/>
    <col min="9" max="9" width="16.421875" style="41" customWidth="1"/>
    <col min="10" max="10" width="15.8515625" style="41" customWidth="1"/>
    <col min="11" max="11" width="14.28125" style="41" customWidth="1"/>
    <col min="12" max="16384" width="11.421875" style="41" customWidth="1"/>
  </cols>
  <sheetData>
    <row r="1" spans="1:11" s="2" customFormat="1" ht="15.75">
      <c r="A1" s="5"/>
      <c r="B1" s="6"/>
      <c r="C1" s="7"/>
      <c r="D1" s="6"/>
      <c r="E1" s="6"/>
      <c r="F1" s="6"/>
      <c r="G1" s="6"/>
      <c r="H1" s="8"/>
      <c r="I1" s="8"/>
      <c r="J1" s="8"/>
      <c r="K1" s="8"/>
    </row>
    <row r="2" spans="1:11" s="2" customFormat="1" ht="16.5">
      <c r="A2" s="5"/>
      <c r="B2" s="9" t="s">
        <v>184</v>
      </c>
      <c r="C2" s="7"/>
      <c r="D2" s="6"/>
      <c r="E2" s="6"/>
      <c r="F2" s="6"/>
      <c r="G2" s="6"/>
      <c r="H2" s="8"/>
      <c r="I2" s="8"/>
      <c r="J2" s="8"/>
      <c r="K2" s="8"/>
    </row>
    <row r="3" spans="1:11" s="15" customFormat="1" ht="15.75">
      <c r="A3" s="10"/>
      <c r="B3" s="11"/>
      <c r="C3" s="12"/>
      <c r="D3" s="13"/>
      <c r="E3" s="13"/>
      <c r="F3" s="13"/>
      <c r="G3" s="13"/>
      <c r="H3" s="14"/>
      <c r="I3" s="14"/>
      <c r="J3" s="14"/>
      <c r="K3" s="14"/>
    </row>
    <row r="4" spans="1:11" s="19" customFormat="1" ht="80.25" customHeight="1">
      <c r="A4" s="16" t="s">
        <v>1</v>
      </c>
      <c r="B4" s="17" t="s">
        <v>2</v>
      </c>
      <c r="C4" s="17" t="s">
        <v>3</v>
      </c>
      <c r="D4" s="17" t="s">
        <v>4</v>
      </c>
      <c r="E4" s="17" t="s">
        <v>5</v>
      </c>
      <c r="F4" s="17" t="s">
        <v>6</v>
      </c>
      <c r="G4" s="17" t="s">
        <v>7</v>
      </c>
      <c r="H4" s="18" t="s">
        <v>8</v>
      </c>
      <c r="I4" s="18"/>
      <c r="J4" s="18"/>
      <c r="K4" s="18"/>
    </row>
    <row r="5" spans="1:11" s="2" customFormat="1" ht="33.75">
      <c r="A5" s="20" t="s">
        <v>9</v>
      </c>
      <c r="B5" s="21" t="s">
        <v>185</v>
      </c>
      <c r="C5" s="22">
        <v>150</v>
      </c>
      <c r="D5" s="21" t="s">
        <v>29</v>
      </c>
      <c r="E5" s="21" t="s">
        <v>12</v>
      </c>
      <c r="F5" s="21" t="s">
        <v>13</v>
      </c>
      <c r="G5" s="21"/>
      <c r="H5" s="23">
        <v>20</v>
      </c>
      <c r="I5" s="23">
        <v>30</v>
      </c>
      <c r="J5" s="23">
        <v>40</v>
      </c>
      <c r="K5" s="23">
        <v>50</v>
      </c>
    </row>
    <row r="6" spans="1:17" s="2" customFormat="1" ht="16.5" customHeight="1">
      <c r="A6" s="24"/>
      <c r="B6" s="25"/>
      <c r="C6" s="26"/>
      <c r="D6" s="25"/>
      <c r="E6" s="25"/>
      <c r="F6" s="25"/>
      <c r="G6" s="25"/>
      <c r="H6" s="48"/>
      <c r="I6" s="48"/>
      <c r="J6" s="48"/>
      <c r="K6" s="48"/>
      <c r="N6"/>
      <c r="O6"/>
      <c r="P6"/>
      <c r="Q6"/>
    </row>
    <row r="7" spans="1:11" s="1" customFormat="1" ht="16.5" customHeight="1">
      <c r="A7" s="24"/>
      <c r="B7" s="24"/>
      <c r="C7" s="85"/>
      <c r="D7" s="24"/>
      <c r="E7" s="24"/>
      <c r="F7" s="24"/>
      <c r="G7" s="24"/>
      <c r="H7" s="86">
        <f>H5*H6</f>
        <v>0</v>
      </c>
      <c r="I7" s="86">
        <f>I5*I6</f>
        <v>0</v>
      </c>
      <c r="J7" s="86">
        <f>J5*J6</f>
        <v>0</v>
      </c>
      <c r="K7" s="86">
        <f>K5*K6</f>
        <v>0</v>
      </c>
    </row>
    <row r="8" spans="1:11" s="15" customFormat="1" ht="16.5" customHeight="1">
      <c r="A8" s="29"/>
      <c r="B8" s="30"/>
      <c r="C8" s="31"/>
      <c r="D8" s="30"/>
      <c r="E8" s="30"/>
      <c r="F8" s="30"/>
      <c r="G8" s="30"/>
      <c r="H8" s="32"/>
      <c r="I8" s="32"/>
      <c r="J8" s="32"/>
      <c r="K8" s="32"/>
    </row>
    <row r="9" spans="1:17" s="2" customFormat="1" ht="33.75">
      <c r="A9" s="20" t="s">
        <v>14</v>
      </c>
      <c r="B9" s="21" t="s">
        <v>15</v>
      </c>
      <c r="C9" s="22">
        <v>5000</v>
      </c>
      <c r="D9" s="21" t="s">
        <v>37</v>
      </c>
      <c r="E9" s="21" t="s">
        <v>96</v>
      </c>
      <c r="F9" s="21" t="s">
        <v>97</v>
      </c>
      <c r="G9" s="21" t="s">
        <v>106</v>
      </c>
      <c r="H9" s="23">
        <v>1000</v>
      </c>
      <c r="I9" s="23">
        <v>2000</v>
      </c>
      <c r="J9" s="23">
        <v>4000</v>
      </c>
      <c r="K9" s="23">
        <v>5000</v>
      </c>
      <c r="N9"/>
      <c r="O9"/>
      <c r="P9"/>
      <c r="Q9"/>
    </row>
    <row r="10" spans="1:17" s="2" customFormat="1" ht="16.5">
      <c r="A10" s="24"/>
      <c r="B10" s="25"/>
      <c r="C10" s="26"/>
      <c r="D10" s="25"/>
      <c r="E10" s="25"/>
      <c r="F10" s="25"/>
      <c r="G10" s="6"/>
      <c r="H10" s="54"/>
      <c r="I10" s="54"/>
      <c r="J10" s="54"/>
      <c r="K10" s="48"/>
      <c r="N10"/>
      <c r="O10"/>
      <c r="P10"/>
      <c r="Q10"/>
    </row>
    <row r="11" spans="1:17" s="1" customFormat="1" ht="16.5">
      <c r="A11" s="24"/>
      <c r="B11" s="24"/>
      <c r="C11" s="85"/>
      <c r="D11" s="24"/>
      <c r="E11" s="24"/>
      <c r="F11" s="24"/>
      <c r="G11" s="5"/>
      <c r="H11" s="86">
        <f>H9*H10</f>
        <v>0</v>
      </c>
      <c r="I11" s="86">
        <f>I9*I10</f>
        <v>0</v>
      </c>
      <c r="J11" s="86">
        <f>J9*J10</f>
        <v>0</v>
      </c>
      <c r="K11" s="86">
        <f>K9*K10</f>
        <v>0</v>
      </c>
      <c r="N11"/>
      <c r="O11"/>
      <c r="P11"/>
      <c r="Q11"/>
    </row>
    <row r="12" spans="1:18" s="2" customFormat="1" ht="15.75">
      <c r="A12" s="1"/>
      <c r="C12" s="3"/>
      <c r="H12" s="4"/>
      <c r="I12" s="4"/>
      <c r="J12" s="4"/>
      <c r="K12" s="4"/>
      <c r="N12"/>
      <c r="O12"/>
      <c r="P12"/>
      <c r="Q12"/>
      <c r="R12"/>
    </row>
    <row r="13" spans="1:18" s="2" customFormat="1" ht="16.5">
      <c r="A13" s="20" t="s">
        <v>19</v>
      </c>
      <c r="B13" s="21" t="s">
        <v>186</v>
      </c>
      <c r="C13" s="22">
        <v>500</v>
      </c>
      <c r="D13" s="21" t="s">
        <v>137</v>
      </c>
      <c r="E13" s="21" t="s">
        <v>138</v>
      </c>
      <c r="F13" s="21" t="s">
        <v>139</v>
      </c>
      <c r="G13" s="21" t="s">
        <v>43</v>
      </c>
      <c r="H13" s="23">
        <v>150</v>
      </c>
      <c r="I13" s="23">
        <v>250</v>
      </c>
      <c r="J13" s="23">
        <v>350</v>
      </c>
      <c r="K13" s="23">
        <v>500</v>
      </c>
      <c r="N13"/>
      <c r="O13"/>
      <c r="P13"/>
      <c r="Q13"/>
      <c r="R13"/>
    </row>
    <row r="14" spans="1:18" s="2" customFormat="1" ht="16.5">
      <c r="A14" s="24"/>
      <c r="B14" s="25"/>
      <c r="C14" s="26"/>
      <c r="D14" s="25"/>
      <c r="E14" s="25"/>
      <c r="F14" s="25"/>
      <c r="G14" s="6"/>
      <c r="H14" s="48"/>
      <c r="I14" s="48"/>
      <c r="J14" s="48"/>
      <c r="K14" s="48"/>
      <c r="N14"/>
      <c r="O14"/>
      <c r="P14"/>
      <c r="Q14"/>
      <c r="R14"/>
    </row>
    <row r="15" spans="1:18" s="1" customFormat="1" ht="16.5">
      <c r="A15" s="24"/>
      <c r="B15" s="24"/>
      <c r="C15" s="85"/>
      <c r="D15" s="24"/>
      <c r="E15" s="24"/>
      <c r="F15" s="24"/>
      <c r="G15" s="5"/>
      <c r="H15" s="86">
        <f>H13*H14</f>
        <v>0</v>
      </c>
      <c r="I15" s="86">
        <f>I13*I14</f>
        <v>0</v>
      </c>
      <c r="J15" s="86">
        <f>J13*J14</f>
        <v>0</v>
      </c>
      <c r="K15" s="86">
        <f>K13*K14</f>
        <v>0</v>
      </c>
      <c r="N15"/>
      <c r="O15"/>
      <c r="P15"/>
      <c r="Q15"/>
      <c r="R15"/>
    </row>
    <row r="16" spans="12:18" ht="15.75">
      <c r="L16"/>
      <c r="M16"/>
      <c r="N16"/>
      <c r="O16"/>
      <c r="P16"/>
      <c r="Q16"/>
      <c r="R16"/>
    </row>
    <row r="17" spans="1:18" s="2" customFormat="1" ht="16.5">
      <c r="A17" s="20" t="s">
        <v>21</v>
      </c>
      <c r="B17" s="21" t="s">
        <v>187</v>
      </c>
      <c r="C17" s="22">
        <v>500</v>
      </c>
      <c r="D17" s="21" t="s">
        <v>65</v>
      </c>
      <c r="E17" s="21" t="s">
        <v>12</v>
      </c>
      <c r="F17" s="21" t="s">
        <v>188</v>
      </c>
      <c r="G17" s="21"/>
      <c r="H17" s="23">
        <v>150</v>
      </c>
      <c r="I17" s="23">
        <v>250</v>
      </c>
      <c r="J17" s="23">
        <v>350</v>
      </c>
      <c r="K17" s="23">
        <v>500</v>
      </c>
      <c r="L17"/>
      <c r="M17"/>
      <c r="N17"/>
      <c r="O17"/>
      <c r="P17"/>
      <c r="Q17"/>
      <c r="R17"/>
    </row>
    <row r="18" spans="1:18" s="2" customFormat="1" ht="16.5">
      <c r="A18" s="24"/>
      <c r="B18" s="25"/>
      <c r="C18" s="26"/>
      <c r="D18" s="25"/>
      <c r="E18" s="25"/>
      <c r="F18" s="25"/>
      <c r="G18" s="6"/>
      <c r="H18" s="48"/>
      <c r="I18" s="48"/>
      <c r="J18" s="48"/>
      <c r="K18" s="48"/>
      <c r="L18"/>
      <c r="M18"/>
      <c r="N18"/>
      <c r="O18"/>
      <c r="P18"/>
      <c r="Q18"/>
      <c r="R18"/>
    </row>
    <row r="19" spans="1:17" s="1" customFormat="1" ht="16.5">
      <c r="A19" s="24"/>
      <c r="B19" s="24"/>
      <c r="C19" s="85"/>
      <c r="D19" s="24"/>
      <c r="E19" s="24"/>
      <c r="F19" s="24"/>
      <c r="G19" s="5"/>
      <c r="H19" s="86">
        <f>H17*H18</f>
        <v>0</v>
      </c>
      <c r="I19" s="86">
        <f>I17*I18</f>
        <v>0</v>
      </c>
      <c r="J19" s="86">
        <f>J17*J18</f>
        <v>0</v>
      </c>
      <c r="K19" s="86">
        <f>K17*K18</f>
        <v>0</v>
      </c>
      <c r="L19"/>
      <c r="M19"/>
      <c r="N19"/>
      <c r="O19"/>
      <c r="P19"/>
      <c r="Q19"/>
    </row>
    <row r="20" spans="12:17" ht="15.75">
      <c r="L20"/>
      <c r="M20"/>
      <c r="N20"/>
      <c r="O20"/>
      <c r="P20"/>
      <c r="Q20"/>
    </row>
    <row r="21" spans="1:17" s="2" customFormat="1" ht="33.75">
      <c r="A21" s="20" t="s">
        <v>27</v>
      </c>
      <c r="B21" s="21" t="s">
        <v>28</v>
      </c>
      <c r="C21" s="22">
        <v>50</v>
      </c>
      <c r="D21" s="21" t="s">
        <v>29</v>
      </c>
      <c r="E21" s="21" t="s">
        <v>30</v>
      </c>
      <c r="F21" s="21"/>
      <c r="G21" s="21" t="s">
        <v>31</v>
      </c>
      <c r="H21" s="23">
        <v>5</v>
      </c>
      <c r="I21" s="23">
        <v>10</v>
      </c>
      <c r="J21" s="23">
        <v>20</v>
      </c>
      <c r="K21" s="23">
        <v>50</v>
      </c>
      <c r="L21"/>
      <c r="M21"/>
      <c r="N21"/>
      <c r="O21"/>
      <c r="P21"/>
      <c r="Q21"/>
    </row>
    <row r="22" spans="1:17" s="2" customFormat="1" ht="16.5">
      <c r="A22" s="24"/>
      <c r="B22" s="25"/>
      <c r="C22" s="26"/>
      <c r="D22" s="25"/>
      <c r="E22" s="25"/>
      <c r="F22" s="25"/>
      <c r="G22" s="6"/>
      <c r="H22" s="48"/>
      <c r="I22" s="48"/>
      <c r="J22" s="48"/>
      <c r="K22" s="48"/>
      <c r="L22"/>
      <c r="M22"/>
      <c r="N22"/>
      <c r="O22"/>
      <c r="P22"/>
      <c r="Q22"/>
    </row>
    <row r="23" spans="1:11" s="2" customFormat="1" ht="16.5">
      <c r="A23" s="24"/>
      <c r="B23" s="25"/>
      <c r="C23" s="26"/>
      <c r="D23" s="25"/>
      <c r="E23" s="25"/>
      <c r="F23" s="25"/>
      <c r="G23" s="6"/>
      <c r="H23" s="86">
        <f>H21*H22</f>
        <v>0</v>
      </c>
      <c r="I23" s="86">
        <f>I21*I22</f>
        <v>0</v>
      </c>
      <c r="J23" s="86">
        <f>J21*J22</f>
        <v>0</v>
      </c>
      <c r="K23" s="86">
        <f>K21*K22</f>
        <v>0</v>
      </c>
    </row>
    <row r="24" spans="1:11" s="2" customFormat="1" ht="15.75">
      <c r="A24" s="1"/>
      <c r="C24" s="3"/>
      <c r="H24" s="4"/>
      <c r="I24" s="4"/>
      <c r="J24" s="4"/>
      <c r="K24" s="4"/>
    </row>
    <row r="25" spans="1:11" s="2" customFormat="1" ht="33.75">
      <c r="A25" s="20" t="s">
        <v>32</v>
      </c>
      <c r="B25" s="21" t="s">
        <v>28</v>
      </c>
      <c r="C25" s="22">
        <v>50</v>
      </c>
      <c r="D25" s="21" t="s">
        <v>33</v>
      </c>
      <c r="E25" s="21" t="s">
        <v>30</v>
      </c>
      <c r="F25" s="21"/>
      <c r="G25" s="21" t="s">
        <v>31</v>
      </c>
      <c r="H25" s="23">
        <v>5</v>
      </c>
      <c r="I25" s="23">
        <v>10</v>
      </c>
      <c r="J25" s="23">
        <v>20</v>
      </c>
      <c r="K25" s="23">
        <v>50</v>
      </c>
    </row>
    <row r="26" spans="1:11" s="2" customFormat="1" ht="16.5">
      <c r="A26" s="24"/>
      <c r="B26" s="25"/>
      <c r="C26" s="26"/>
      <c r="D26" s="25"/>
      <c r="E26" s="25"/>
      <c r="F26" s="25"/>
      <c r="G26" s="6"/>
      <c r="H26" s="48"/>
      <c r="I26" s="48"/>
      <c r="J26" s="48"/>
      <c r="K26" s="48"/>
    </row>
    <row r="27" spans="1:11" s="2" customFormat="1" ht="16.5">
      <c r="A27" s="24"/>
      <c r="B27" s="25"/>
      <c r="C27" s="26"/>
      <c r="D27" s="25"/>
      <c r="E27" s="25"/>
      <c r="F27" s="25"/>
      <c r="G27" s="6"/>
      <c r="H27" s="86">
        <f>H25*H26</f>
        <v>0</v>
      </c>
      <c r="I27" s="86">
        <f>I25*I26</f>
        <v>0</v>
      </c>
      <c r="J27" s="86">
        <f>J25*J26</f>
        <v>0</v>
      </c>
      <c r="K27" s="86">
        <f>K25*K26</f>
        <v>0</v>
      </c>
    </row>
    <row r="29" spans="1:11" s="2" customFormat="1" ht="16.5">
      <c r="A29" s="52" t="s">
        <v>49</v>
      </c>
      <c r="B29" s="21" t="s">
        <v>189</v>
      </c>
      <c r="C29" s="22">
        <v>30</v>
      </c>
      <c r="D29" s="20" t="s">
        <v>190</v>
      </c>
      <c r="E29" s="21" t="s">
        <v>30</v>
      </c>
      <c r="F29" s="21" t="s">
        <v>67</v>
      </c>
      <c r="G29" s="21"/>
      <c r="H29" s="23">
        <v>5</v>
      </c>
      <c r="I29" s="23">
        <v>10</v>
      </c>
      <c r="J29" s="23">
        <v>20</v>
      </c>
      <c r="K29" s="23">
        <v>30</v>
      </c>
    </row>
    <row r="30" spans="1:11" s="2" customFormat="1" ht="16.5">
      <c r="A30" s="24"/>
      <c r="B30" s="25"/>
      <c r="C30" s="26"/>
      <c r="D30" s="24"/>
      <c r="E30" s="25"/>
      <c r="F30" s="25"/>
      <c r="G30" s="25"/>
      <c r="H30" s="48"/>
      <c r="I30" s="48"/>
      <c r="J30" s="48"/>
      <c r="K30" s="48"/>
    </row>
    <row r="31" spans="1:11" s="2" customFormat="1" ht="16.5">
      <c r="A31" s="24"/>
      <c r="B31" s="25"/>
      <c r="C31" s="26"/>
      <c r="D31" s="24"/>
      <c r="E31" s="25"/>
      <c r="F31" s="25"/>
      <c r="G31" s="6"/>
      <c r="H31" s="86">
        <f>H29*H30</f>
        <v>0</v>
      </c>
      <c r="I31" s="86">
        <f>I29*I30</f>
        <v>0</v>
      </c>
      <c r="J31" s="86">
        <f>J29*J30</f>
        <v>0</v>
      </c>
      <c r="K31" s="86">
        <f>K29*K30</f>
        <v>0</v>
      </c>
    </row>
    <row r="33" spans="7:11" ht="16.5">
      <c r="G33" s="69" t="s">
        <v>34</v>
      </c>
      <c r="H33" s="87">
        <f>SUM(H31,H27,H23,H19,H15,H11,H7)</f>
        <v>0</v>
      </c>
      <c r="I33" s="87">
        <f>SUM(I31,I27,I23,I19,I15,I11,I7)</f>
        <v>0</v>
      </c>
      <c r="J33" s="87">
        <f>SUM(J31,J27,J23,J19,J15,J11,J7)</f>
        <v>0</v>
      </c>
      <c r="K33" s="87">
        <f>SUM(K31,K27,K23,K19,K15,K11,K7)</f>
        <v>0</v>
      </c>
    </row>
  </sheetData>
  <sheetProtection selectLockedCells="1" selectUnlockedCells="1"/>
  <mergeCells count="1">
    <mergeCell ref="H4:K4"/>
  </mergeCells>
  <printOptions/>
  <pageMargins left="0.7875" right="0.7875" top="1.0527777777777778" bottom="1.0527777777777778" header="0.7875" footer="0.7875"/>
  <pageSetup horizontalDpi="300" verticalDpi="300" orientation="landscape" paperSize="9" scale="64"/>
  <headerFooter alignWithMargins="0">
    <oddHeader>&amp;C&amp;"Times New Roman,Normalny"&amp;12&amp;A</oddHeader>
    <oddFooter>&amp;C&amp;"Times New Roman,Normalny"&amp;12Strona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13"/>
  <sheetViews>
    <sheetView zoomScale="75" zoomScaleNormal="75" workbookViewId="0" topLeftCell="A1">
      <selection activeCell="F24" sqref="F24"/>
    </sheetView>
  </sheetViews>
  <sheetFormatPr defaultColWidth="9.140625" defaultRowHeight="12.75"/>
  <cols>
    <col min="1" max="1" width="6.00390625" style="41" customWidth="1"/>
    <col min="2" max="2" width="22.421875" style="41" customWidth="1"/>
    <col min="3" max="3" width="11.421875" style="42" customWidth="1"/>
    <col min="4" max="4" width="28.8515625" style="41" customWidth="1"/>
    <col min="5" max="5" width="16.421875" style="41" customWidth="1"/>
    <col min="6" max="6" width="28.57421875" style="41" customWidth="1"/>
    <col min="7" max="7" width="31.57421875" style="41" customWidth="1"/>
    <col min="8" max="8" width="16.57421875" style="41" customWidth="1"/>
    <col min="9" max="9" width="15.421875" style="41" customWidth="1"/>
    <col min="10" max="10" width="17.421875" style="41" customWidth="1"/>
    <col min="11" max="11" width="17.8515625" style="41" customWidth="1"/>
    <col min="12" max="16384" width="11.421875" style="41" customWidth="1"/>
  </cols>
  <sheetData>
    <row r="1" spans="1:11" s="2" customFormat="1" ht="15.75">
      <c r="A1" s="1"/>
      <c r="B1" s="46"/>
      <c r="C1" s="3"/>
      <c r="H1" s="4"/>
      <c r="I1" s="4"/>
      <c r="J1" s="8"/>
      <c r="K1" s="8"/>
    </row>
    <row r="2" spans="1:11" s="2" customFormat="1" ht="16.5">
      <c r="A2" s="1"/>
      <c r="B2" s="73" t="s">
        <v>191</v>
      </c>
      <c r="C2" s="3"/>
      <c r="H2" s="4"/>
      <c r="I2" s="4"/>
      <c r="J2" s="8"/>
      <c r="K2" s="8"/>
    </row>
    <row r="3" spans="1:11" s="2" customFormat="1" ht="15.75">
      <c r="A3" s="1"/>
      <c r="B3" s="46"/>
      <c r="C3" s="3"/>
      <c r="H3" s="4"/>
      <c r="I3" s="4"/>
      <c r="J3" s="8"/>
      <c r="K3" s="8"/>
    </row>
    <row r="4" spans="1:16" s="19" customFormat="1" ht="50.25" customHeight="1">
      <c r="A4" s="16" t="s">
        <v>1</v>
      </c>
      <c r="B4" s="17" t="s">
        <v>2</v>
      </c>
      <c r="C4" s="17" t="s">
        <v>3</v>
      </c>
      <c r="D4" s="17" t="s">
        <v>4</v>
      </c>
      <c r="E4" s="17" t="s">
        <v>5</v>
      </c>
      <c r="F4" s="17" t="s">
        <v>6</v>
      </c>
      <c r="G4" s="17" t="s">
        <v>7</v>
      </c>
      <c r="H4" s="18" t="s">
        <v>8</v>
      </c>
      <c r="I4" s="18"/>
      <c r="J4" s="18"/>
      <c r="K4" s="18"/>
      <c r="M4"/>
      <c r="N4"/>
      <c r="O4"/>
      <c r="P4"/>
    </row>
    <row r="5" spans="1:16" s="2" customFormat="1" ht="16.5">
      <c r="A5" s="20" t="s">
        <v>9</v>
      </c>
      <c r="B5" s="21" t="s">
        <v>75</v>
      </c>
      <c r="C5" s="22">
        <v>500</v>
      </c>
      <c r="D5" s="21" t="s">
        <v>29</v>
      </c>
      <c r="E5" s="21" t="s">
        <v>123</v>
      </c>
      <c r="F5" s="21" t="s">
        <v>124</v>
      </c>
      <c r="G5" s="21" t="s">
        <v>43</v>
      </c>
      <c r="H5" s="23">
        <v>150</v>
      </c>
      <c r="I5" s="23">
        <v>250</v>
      </c>
      <c r="J5" s="23">
        <v>350</v>
      </c>
      <c r="K5" s="23">
        <v>500</v>
      </c>
      <c r="L5" s="41"/>
      <c r="M5"/>
      <c r="N5"/>
      <c r="O5"/>
      <c r="P5"/>
    </row>
    <row r="6" spans="1:16" s="15" customFormat="1" ht="16.5">
      <c r="A6" s="24"/>
      <c r="B6" s="25"/>
      <c r="C6" s="26"/>
      <c r="D6" s="25"/>
      <c r="E6" s="25"/>
      <c r="F6" s="25"/>
      <c r="G6" s="25"/>
      <c r="H6" s="48"/>
      <c r="I6" s="48"/>
      <c r="J6" s="48"/>
      <c r="K6" s="48"/>
      <c r="L6" s="41"/>
      <c r="M6"/>
      <c r="N6"/>
      <c r="O6"/>
      <c r="P6"/>
    </row>
    <row r="7" spans="8:16" ht="15.75">
      <c r="H7" s="88">
        <f>H5*H6</f>
        <v>0</v>
      </c>
      <c r="I7" s="88">
        <f>I5*I6</f>
        <v>0</v>
      </c>
      <c r="J7" s="88">
        <f>J5*J6</f>
        <v>0</v>
      </c>
      <c r="K7" s="88">
        <f>K5*K6</f>
        <v>0</v>
      </c>
      <c r="M7"/>
      <c r="N7"/>
      <c r="O7"/>
      <c r="P7"/>
    </row>
    <row r="8" spans="1:16" s="71" customFormat="1" ht="15.75">
      <c r="A8" s="5"/>
      <c r="B8" s="6"/>
      <c r="C8" s="7"/>
      <c r="D8" s="6"/>
      <c r="E8" s="6"/>
      <c r="F8" s="6"/>
      <c r="G8" s="6"/>
      <c r="H8" s="8"/>
      <c r="I8" s="4"/>
      <c r="J8" s="4"/>
      <c r="K8" s="4"/>
      <c r="M8"/>
      <c r="N8"/>
      <c r="O8"/>
      <c r="P8"/>
    </row>
    <row r="9" spans="1:16" s="2" customFormat="1" ht="70.5" customHeight="1">
      <c r="A9" s="52" t="s">
        <v>14</v>
      </c>
      <c r="B9" s="21" t="s">
        <v>126</v>
      </c>
      <c r="C9" s="22">
        <v>1000</v>
      </c>
      <c r="D9" s="21" t="s">
        <v>127</v>
      </c>
      <c r="E9" s="21" t="s">
        <v>96</v>
      </c>
      <c r="F9" s="79" t="s">
        <v>128</v>
      </c>
      <c r="G9" s="21" t="s">
        <v>192</v>
      </c>
      <c r="H9" s="23">
        <v>400</v>
      </c>
      <c r="I9" s="23">
        <v>500</v>
      </c>
      <c r="J9" s="23">
        <v>750</v>
      </c>
      <c r="K9" s="23">
        <v>1000</v>
      </c>
      <c r="M9"/>
      <c r="N9"/>
      <c r="O9"/>
      <c r="P9"/>
    </row>
    <row r="10" spans="1:11" s="15" customFormat="1" ht="16.5">
      <c r="A10" s="24"/>
      <c r="B10" s="25"/>
      <c r="C10" s="26"/>
      <c r="D10" s="25"/>
      <c r="E10" s="25"/>
      <c r="F10" s="25"/>
      <c r="G10" s="25"/>
      <c r="H10" s="48"/>
      <c r="I10" s="48"/>
      <c r="J10" s="48"/>
      <c r="K10" s="48"/>
    </row>
    <row r="11" spans="8:11" ht="15.75">
      <c r="H11" s="88">
        <f>H9*H10</f>
        <v>0</v>
      </c>
      <c r="I11" s="88">
        <f>I9*I10</f>
        <v>0</v>
      </c>
      <c r="J11" s="88">
        <f>J9*J10</f>
        <v>0</v>
      </c>
      <c r="K11" s="88">
        <f>K9*K10</f>
        <v>0</v>
      </c>
    </row>
    <row r="12" spans="1:11" s="2" customFormat="1" ht="15.75">
      <c r="A12" s="24"/>
      <c r="B12" s="25"/>
      <c r="C12" s="26"/>
      <c r="D12" s="25"/>
      <c r="E12" s="25"/>
      <c r="F12" s="25"/>
      <c r="G12" s="6"/>
      <c r="H12" s="4"/>
      <c r="I12" s="4"/>
      <c r="J12" s="4"/>
      <c r="K12" s="4"/>
    </row>
    <row r="13" spans="7:11" ht="16.5">
      <c r="G13" s="69" t="s">
        <v>34</v>
      </c>
      <c r="H13" s="70">
        <f>SUM(H11,H7)</f>
        <v>0</v>
      </c>
      <c r="I13" s="70">
        <f>SUM(I11,I7)</f>
        <v>0</v>
      </c>
      <c r="J13" s="70">
        <f>SUM(J11,J7)</f>
        <v>0</v>
      </c>
      <c r="K13" s="70">
        <f>SUM(K11,K7)</f>
        <v>0</v>
      </c>
    </row>
  </sheetData>
  <sheetProtection selectLockedCells="1" selectUnlockedCells="1"/>
  <mergeCells count="1">
    <mergeCell ref="H4:K4"/>
  </mergeCells>
  <printOptions/>
  <pageMargins left="0.7875" right="0.7875" top="1.0527777777777778" bottom="1.0527777777777778" header="0.7875" footer="0.7875"/>
  <pageSetup horizontalDpi="300" verticalDpi="300" orientation="landscape" paperSize="9" scale="61"/>
  <headerFooter alignWithMargins="0">
    <oddHeader>&amp;C&amp;"Times New Roman,Normalny"&amp;12&amp;A</oddHeader>
    <oddFooter>&amp;C&amp;"Times New Roman,Normalny"&amp;12Strona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14"/>
  <sheetViews>
    <sheetView zoomScale="75" zoomScaleNormal="75" workbookViewId="0" topLeftCell="A1">
      <selection activeCell="H14" sqref="H14"/>
    </sheetView>
  </sheetViews>
  <sheetFormatPr defaultColWidth="9.140625" defaultRowHeight="12.75"/>
  <cols>
    <col min="1" max="1" width="11.00390625" style="41" customWidth="1"/>
    <col min="2" max="2" width="21.421875" style="41" customWidth="1"/>
    <col min="3" max="4" width="11.00390625" style="41" customWidth="1"/>
    <col min="5" max="5" width="20.57421875" style="41" customWidth="1"/>
    <col min="6" max="6" width="16.00390625" style="41" customWidth="1"/>
    <col min="7" max="7" width="22.00390625" style="41" customWidth="1"/>
    <col min="8" max="8" width="17.140625" style="41" customWidth="1"/>
    <col min="9" max="9" width="16.57421875" style="41" customWidth="1"/>
    <col min="10" max="10" width="15.8515625" style="41" customWidth="1"/>
    <col min="11" max="11" width="16.421875" style="41" customWidth="1"/>
    <col min="12" max="16384" width="11.00390625" style="41" customWidth="1"/>
  </cols>
  <sheetData>
    <row r="1" spans="1:11" ht="15.75">
      <c r="A1" s="1"/>
      <c r="B1" s="46"/>
      <c r="C1" s="3"/>
      <c r="D1" s="2"/>
      <c r="E1" s="2"/>
      <c r="F1" s="2"/>
      <c r="G1" s="2"/>
      <c r="H1" s="4"/>
      <c r="I1" s="4"/>
      <c r="J1" s="8"/>
      <c r="K1" s="8"/>
    </row>
    <row r="2" spans="1:11" ht="16.5">
      <c r="A2" s="1"/>
      <c r="B2" s="73" t="s">
        <v>193</v>
      </c>
      <c r="C2" s="3"/>
      <c r="D2" s="2"/>
      <c r="E2" s="2"/>
      <c r="F2" s="2"/>
      <c r="G2" s="2"/>
      <c r="H2" s="4"/>
      <c r="I2" s="4"/>
      <c r="J2" s="8"/>
      <c r="K2" s="8"/>
    </row>
    <row r="3" spans="1:11" ht="15.75">
      <c r="A3" s="1"/>
      <c r="B3" s="46"/>
      <c r="C3" s="3"/>
      <c r="D3" s="2"/>
      <c r="E3" s="2"/>
      <c r="F3" s="2"/>
      <c r="G3" s="2"/>
      <c r="H3" s="4"/>
      <c r="I3" s="4"/>
      <c r="J3" s="8"/>
      <c r="K3" s="8"/>
    </row>
    <row r="4" spans="1:11" ht="81" customHeight="1">
      <c r="A4" s="16" t="s">
        <v>1</v>
      </c>
      <c r="B4" s="17" t="s">
        <v>2</v>
      </c>
      <c r="C4" s="17" t="s">
        <v>3</v>
      </c>
      <c r="D4" s="17" t="s">
        <v>4</v>
      </c>
      <c r="E4" s="17" t="s">
        <v>5</v>
      </c>
      <c r="F4" s="17" t="s">
        <v>6</v>
      </c>
      <c r="G4" s="17" t="s">
        <v>7</v>
      </c>
      <c r="H4" s="18" t="s">
        <v>8</v>
      </c>
      <c r="I4" s="18"/>
      <c r="J4" s="18"/>
      <c r="K4" s="18"/>
    </row>
    <row r="5" spans="1:11" ht="16.5">
      <c r="A5" s="20" t="s">
        <v>194</v>
      </c>
      <c r="B5" s="21" t="s">
        <v>195</v>
      </c>
      <c r="C5" s="22">
        <v>4</v>
      </c>
      <c r="D5" s="21" t="s">
        <v>110</v>
      </c>
      <c r="E5" s="21" t="s">
        <v>123</v>
      </c>
      <c r="F5" s="21" t="s">
        <v>196</v>
      </c>
      <c r="G5" s="21" t="s">
        <v>43</v>
      </c>
      <c r="H5" s="23">
        <v>1</v>
      </c>
      <c r="I5" s="23">
        <v>2</v>
      </c>
      <c r="J5" s="23">
        <v>3</v>
      </c>
      <c r="K5" s="23">
        <v>4</v>
      </c>
    </row>
    <row r="6" spans="1:11" ht="16.5">
      <c r="A6" s="24"/>
      <c r="B6" s="25"/>
      <c r="C6" s="26"/>
      <c r="D6" s="25"/>
      <c r="E6" s="25"/>
      <c r="F6" s="25"/>
      <c r="G6" s="25"/>
      <c r="H6" s="48"/>
      <c r="I6" s="48"/>
      <c r="J6" s="48"/>
      <c r="K6" s="48"/>
    </row>
    <row r="7" spans="3:11" ht="16.5">
      <c r="C7" s="42"/>
      <c r="H7" s="89">
        <f>H5*H6</f>
        <v>0</v>
      </c>
      <c r="I7" s="89">
        <f>I5*I6</f>
        <v>0</v>
      </c>
      <c r="J7" s="89">
        <f>J5*J6</f>
        <v>0</v>
      </c>
      <c r="K7" s="89">
        <f>K5*K6</f>
        <v>0</v>
      </c>
    </row>
    <row r="8" spans="1:11" ht="15.75">
      <c r="A8" s="24"/>
      <c r="B8" s="25"/>
      <c r="C8" s="26"/>
      <c r="D8" s="25"/>
      <c r="E8" s="25"/>
      <c r="F8" s="25"/>
      <c r="G8" s="6"/>
      <c r="H8" s="4"/>
      <c r="I8" s="4"/>
      <c r="J8" s="4"/>
      <c r="K8" s="4"/>
    </row>
    <row r="9" spans="1:11" ht="16.5">
      <c r="A9" s="20" t="s">
        <v>14</v>
      </c>
      <c r="B9" s="21" t="s">
        <v>197</v>
      </c>
      <c r="C9" s="22">
        <v>500</v>
      </c>
      <c r="D9" s="21" t="s">
        <v>65</v>
      </c>
      <c r="E9" s="21" t="s">
        <v>71</v>
      </c>
      <c r="F9" s="21" t="s">
        <v>198</v>
      </c>
      <c r="G9" s="21" t="s">
        <v>43</v>
      </c>
      <c r="H9" s="23">
        <v>100</v>
      </c>
      <c r="I9" s="23">
        <v>200</v>
      </c>
      <c r="J9" s="23">
        <v>300</v>
      </c>
      <c r="K9" s="23">
        <v>500</v>
      </c>
    </row>
    <row r="10" spans="1:11" ht="16.5">
      <c r="A10" s="24"/>
      <c r="B10" s="25"/>
      <c r="C10" s="26"/>
      <c r="D10" s="25"/>
      <c r="E10" s="25"/>
      <c r="F10" s="25"/>
      <c r="G10" s="25"/>
      <c r="H10" s="48"/>
      <c r="I10" s="48"/>
      <c r="J10" s="48"/>
      <c r="K10" s="48"/>
    </row>
    <row r="11" spans="3:11" ht="16.5">
      <c r="C11" s="42"/>
      <c r="H11" s="89">
        <f>H9*H10</f>
        <v>0</v>
      </c>
      <c r="I11" s="89">
        <f>I9*I10</f>
        <v>0</v>
      </c>
      <c r="J11" s="89">
        <f>J9*J10</f>
        <v>0</v>
      </c>
      <c r="K11" s="89">
        <f>K9*K10</f>
        <v>0</v>
      </c>
    </row>
    <row r="12" spans="1:11" ht="15.75">
      <c r="A12" s="24"/>
      <c r="B12" s="25"/>
      <c r="C12" s="26"/>
      <c r="D12" s="25"/>
      <c r="E12" s="25"/>
      <c r="F12" s="25"/>
      <c r="G12" s="25"/>
      <c r="H12" s="14"/>
      <c r="I12" s="14"/>
      <c r="J12" s="14"/>
      <c r="K12" s="14"/>
    </row>
    <row r="14" spans="7:11" ht="16.5">
      <c r="G14" s="69" t="s">
        <v>34</v>
      </c>
      <c r="H14" s="70">
        <f>SUM(H7+H11)</f>
        <v>0</v>
      </c>
      <c r="I14" s="70">
        <f>SUM(I7+I11)</f>
        <v>0</v>
      </c>
      <c r="J14" s="70">
        <f>SUM(J7+J11)</f>
        <v>0</v>
      </c>
      <c r="K14" s="70">
        <f>SUM(K7+K11)</f>
        <v>0</v>
      </c>
    </row>
  </sheetData>
  <sheetProtection selectLockedCells="1" selectUnlockedCells="1"/>
  <mergeCells count="1">
    <mergeCell ref="H4:K4"/>
  </mergeCells>
  <printOptions/>
  <pageMargins left="0.7875" right="0.7875" top="1.0527777777777778" bottom="1.0527777777777778" header="0.7875" footer="0.7875"/>
  <pageSetup horizontalDpi="300" verticalDpi="300" orientation="landscape" paperSize="9" scale="63"/>
  <headerFooter alignWithMargins="0">
    <oddHeader>&amp;C&amp;"Times New Roman,Normalny"&amp;12&amp;A</oddHeader>
    <oddFooter>&amp;C&amp;"Times New Roman,Normalny"&amp;12Strona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Q42"/>
  <sheetViews>
    <sheetView zoomScale="75" zoomScaleNormal="75" workbookViewId="0" topLeftCell="A10">
      <selection activeCell="I44" sqref="I44"/>
    </sheetView>
  </sheetViews>
  <sheetFormatPr defaultColWidth="9.140625" defaultRowHeight="12.75"/>
  <cols>
    <col min="1" max="1" width="6.00390625" style="41" customWidth="1"/>
    <col min="2" max="2" width="38.57421875" style="41" customWidth="1"/>
    <col min="3" max="3" width="11.00390625" style="41" customWidth="1"/>
    <col min="4" max="4" width="20.00390625" style="41" customWidth="1"/>
    <col min="5" max="5" width="17.140625" style="41" customWidth="1"/>
    <col min="6" max="6" width="21.421875" style="41" customWidth="1"/>
    <col min="7" max="7" width="29.00390625" style="41" customWidth="1"/>
    <col min="8" max="8" width="18.140625" style="41" customWidth="1"/>
    <col min="9" max="9" width="16.421875" style="41" customWidth="1"/>
    <col min="10" max="10" width="16.00390625" style="41" customWidth="1"/>
    <col min="11" max="11" width="17.140625" style="41" customWidth="1"/>
    <col min="12" max="12" width="17.8515625" style="41" customWidth="1"/>
    <col min="13" max="16384" width="11.00390625" style="41" customWidth="1"/>
  </cols>
  <sheetData>
    <row r="1" spans="1:11" s="2" customFormat="1" ht="15.75">
      <c r="A1" s="5"/>
      <c r="B1" s="6"/>
      <c r="C1" s="7"/>
      <c r="D1" s="6"/>
      <c r="E1" s="6"/>
      <c r="F1" s="6"/>
      <c r="G1" s="6"/>
      <c r="H1" s="8"/>
      <c r="I1" s="8"/>
      <c r="J1" s="8"/>
      <c r="K1" s="8"/>
    </row>
    <row r="2" spans="1:11" s="2" customFormat="1" ht="15.75">
      <c r="A2" s="5"/>
      <c r="B2" s="6"/>
      <c r="C2" s="7"/>
      <c r="D2" s="6"/>
      <c r="E2" s="6"/>
      <c r="F2" s="6"/>
      <c r="G2" s="6"/>
      <c r="H2" s="8"/>
      <c r="I2" s="8"/>
      <c r="J2" s="8"/>
      <c r="K2" s="8"/>
    </row>
    <row r="3" spans="1:11" s="2" customFormat="1" ht="16.5">
      <c r="A3" s="5"/>
      <c r="B3" s="9" t="s">
        <v>199</v>
      </c>
      <c r="C3" s="7"/>
      <c r="D3" s="6"/>
      <c r="E3" s="6"/>
      <c r="F3" s="6"/>
      <c r="G3" s="6"/>
      <c r="H3" s="8"/>
      <c r="I3" s="8"/>
      <c r="J3" s="8"/>
      <c r="K3" s="8"/>
    </row>
    <row r="4" spans="1:11" s="15" customFormat="1" ht="15.75">
      <c r="A4" s="10"/>
      <c r="B4" s="11"/>
      <c r="C4" s="12"/>
      <c r="D4" s="13"/>
      <c r="E4" s="13"/>
      <c r="F4" s="13"/>
      <c r="G4" s="13"/>
      <c r="H4" s="14"/>
      <c r="I4" s="14"/>
      <c r="J4" s="14"/>
      <c r="K4" s="14"/>
    </row>
    <row r="5" spans="1:11" s="19" customFormat="1" ht="80.25" customHeight="1">
      <c r="A5" s="16" t="s">
        <v>1</v>
      </c>
      <c r="B5" s="17" t="s">
        <v>2</v>
      </c>
      <c r="C5" s="17" t="s">
        <v>3</v>
      </c>
      <c r="D5" s="17" t="s">
        <v>4</v>
      </c>
      <c r="E5" s="17" t="s">
        <v>5</v>
      </c>
      <c r="F5" s="17" t="s">
        <v>6</v>
      </c>
      <c r="G5" s="17" t="s">
        <v>7</v>
      </c>
      <c r="H5" s="18" t="s">
        <v>8</v>
      </c>
      <c r="I5" s="18"/>
      <c r="J5" s="18"/>
      <c r="K5" s="18"/>
    </row>
    <row r="6" spans="1:11" s="2" customFormat="1" ht="33.75">
      <c r="A6" s="20" t="s">
        <v>9</v>
      </c>
      <c r="B6" s="21" t="s">
        <v>10</v>
      </c>
      <c r="C6" s="22">
        <v>200</v>
      </c>
      <c r="D6" s="21" t="s">
        <v>11</v>
      </c>
      <c r="E6" s="21" t="s">
        <v>12</v>
      </c>
      <c r="F6" s="21" t="s">
        <v>13</v>
      </c>
      <c r="G6" s="21"/>
      <c r="H6" s="23">
        <v>50</v>
      </c>
      <c r="I6" s="23">
        <v>100</v>
      </c>
      <c r="J6" s="23">
        <v>150</v>
      </c>
      <c r="K6" s="23">
        <v>200</v>
      </c>
    </row>
    <row r="7" spans="1:11" s="2" customFormat="1" ht="16.5" customHeight="1">
      <c r="A7" s="24"/>
      <c r="B7" s="25"/>
      <c r="C7" s="26"/>
      <c r="D7" s="25"/>
      <c r="E7" s="25"/>
      <c r="F7" s="25"/>
      <c r="G7" s="25"/>
      <c r="H7" s="48"/>
      <c r="I7" s="48"/>
      <c r="J7" s="48"/>
      <c r="K7" s="40"/>
    </row>
    <row r="8" spans="1:11" s="1" customFormat="1" ht="16.5" customHeight="1">
      <c r="A8" s="24"/>
      <c r="B8" s="24"/>
      <c r="C8" s="85"/>
      <c r="D8" s="24"/>
      <c r="E8" s="24"/>
      <c r="F8" s="24"/>
      <c r="G8" s="24"/>
      <c r="H8" s="86">
        <f>H6*H7</f>
        <v>0</v>
      </c>
      <c r="I8" s="86">
        <f>I6*I7</f>
        <v>0</v>
      </c>
      <c r="J8" s="86">
        <f>J6*J7</f>
        <v>0</v>
      </c>
      <c r="K8" s="86">
        <f>K6*K7</f>
        <v>0</v>
      </c>
    </row>
    <row r="9" spans="1:11" s="15" customFormat="1" ht="16.5" customHeight="1">
      <c r="A9" s="29"/>
      <c r="B9" s="30"/>
      <c r="C9" s="31"/>
      <c r="D9" s="30"/>
      <c r="E9" s="30"/>
      <c r="F9" s="30"/>
      <c r="G9" s="30"/>
      <c r="H9" s="32"/>
      <c r="I9" s="32"/>
      <c r="J9" s="32"/>
      <c r="K9" s="32"/>
    </row>
    <row r="10" spans="1:11" s="2" customFormat="1" ht="16.5">
      <c r="A10" s="20" t="s">
        <v>14</v>
      </c>
      <c r="B10" s="21" t="s">
        <v>92</v>
      </c>
      <c r="C10" s="22">
        <v>100</v>
      </c>
      <c r="D10" s="21" t="s">
        <v>29</v>
      </c>
      <c r="E10" s="21" t="s">
        <v>84</v>
      </c>
      <c r="F10" s="21" t="s">
        <v>93</v>
      </c>
      <c r="G10" s="21" t="s">
        <v>94</v>
      </c>
      <c r="H10" s="23">
        <v>30</v>
      </c>
      <c r="I10" s="23">
        <v>50</v>
      </c>
      <c r="J10" s="23">
        <v>75</v>
      </c>
      <c r="K10" s="23">
        <v>100</v>
      </c>
    </row>
    <row r="11" spans="1:11" s="2" customFormat="1" ht="16.5">
      <c r="A11" s="24"/>
      <c r="B11" s="25"/>
      <c r="C11" s="26"/>
      <c r="D11" s="25"/>
      <c r="E11" s="25"/>
      <c r="F11" s="25"/>
      <c r="G11" s="6"/>
      <c r="H11" s="48"/>
      <c r="I11" s="48"/>
      <c r="J11" s="48"/>
      <c r="K11" s="48"/>
    </row>
    <row r="12" spans="1:11" s="1" customFormat="1" ht="16.5">
      <c r="A12" s="24"/>
      <c r="B12" s="24"/>
      <c r="C12" s="85"/>
      <c r="D12" s="24"/>
      <c r="E12" s="24"/>
      <c r="F12" s="24"/>
      <c r="G12" s="5"/>
      <c r="H12" s="86">
        <f>H10*H11</f>
        <v>0</v>
      </c>
      <c r="I12" s="86">
        <f>I10*I11</f>
        <v>0</v>
      </c>
      <c r="J12" s="86">
        <f>J10*J11</f>
        <v>0</v>
      </c>
      <c r="K12" s="86">
        <f>K10*K11</f>
        <v>0</v>
      </c>
    </row>
    <row r="13" spans="1:11" s="2" customFormat="1" ht="15.75">
      <c r="A13" s="1"/>
      <c r="C13" s="3"/>
      <c r="H13" s="4"/>
      <c r="I13" s="4"/>
      <c r="J13" s="4"/>
      <c r="K13" s="4"/>
    </row>
    <row r="14" spans="1:12" s="2" customFormat="1" ht="16.5">
      <c r="A14" s="20" t="s">
        <v>19</v>
      </c>
      <c r="B14" s="21" t="s">
        <v>200</v>
      </c>
      <c r="C14" s="22">
        <v>4500</v>
      </c>
      <c r="D14" s="21" t="s">
        <v>65</v>
      </c>
      <c r="E14" s="21" t="s">
        <v>96</v>
      </c>
      <c r="F14" s="21" t="s">
        <v>97</v>
      </c>
      <c r="G14" s="21" t="s">
        <v>201</v>
      </c>
      <c r="H14" s="23">
        <v>1000</v>
      </c>
      <c r="I14" s="23">
        <v>2000</v>
      </c>
      <c r="J14" s="23">
        <v>4000</v>
      </c>
      <c r="K14" s="23">
        <v>5000</v>
      </c>
      <c r="L14" s="41"/>
    </row>
    <row r="15" spans="1:11" s="2" customFormat="1" ht="16.5">
      <c r="A15" s="24"/>
      <c r="B15" s="25"/>
      <c r="C15" s="26"/>
      <c r="D15" s="25"/>
      <c r="E15" s="25"/>
      <c r="F15" s="25"/>
      <c r="G15" s="6"/>
      <c r="H15" s="48"/>
      <c r="I15" s="48"/>
      <c r="J15" s="48"/>
      <c r="K15" s="48"/>
    </row>
    <row r="16" spans="1:11" s="1" customFormat="1" ht="16.5">
      <c r="A16" s="24"/>
      <c r="B16" s="24"/>
      <c r="C16" s="85"/>
      <c r="D16" s="24"/>
      <c r="E16" s="24"/>
      <c r="F16" s="24"/>
      <c r="G16" s="5"/>
      <c r="H16" s="86">
        <f>H14*H15</f>
        <v>0</v>
      </c>
      <c r="I16" s="86">
        <f>I14*I15</f>
        <v>0</v>
      </c>
      <c r="J16" s="86">
        <f>J14*J15</f>
        <v>0</v>
      </c>
      <c r="K16" s="86">
        <f>K14*K15</f>
        <v>0</v>
      </c>
    </row>
    <row r="17" spans="1:11" s="2" customFormat="1" ht="15.75">
      <c r="A17" s="1"/>
      <c r="C17" s="3"/>
      <c r="H17" s="4"/>
      <c r="I17" s="4"/>
      <c r="J17" s="4"/>
      <c r="K17" s="4"/>
    </row>
    <row r="18" spans="1:11" s="2" customFormat="1" ht="16.5">
      <c r="A18" s="20" t="s">
        <v>21</v>
      </c>
      <c r="B18" s="21" t="s">
        <v>202</v>
      </c>
      <c r="C18" s="22">
        <v>2000</v>
      </c>
      <c r="D18" s="21" t="s">
        <v>137</v>
      </c>
      <c r="E18" s="21" t="s">
        <v>138</v>
      </c>
      <c r="F18" s="21" t="s">
        <v>139</v>
      </c>
      <c r="G18" s="21" t="s">
        <v>43</v>
      </c>
      <c r="H18" s="23">
        <v>500</v>
      </c>
      <c r="I18" s="23">
        <v>1000</v>
      </c>
      <c r="J18" s="23">
        <v>1500</v>
      </c>
      <c r="K18" s="23">
        <v>2000</v>
      </c>
    </row>
    <row r="19" spans="1:11" s="2" customFormat="1" ht="16.5">
      <c r="A19" s="24"/>
      <c r="B19" s="25"/>
      <c r="C19" s="26"/>
      <c r="D19" s="25"/>
      <c r="E19" s="25"/>
      <c r="F19" s="25"/>
      <c r="G19" s="6"/>
      <c r="H19" s="48"/>
      <c r="I19" s="48"/>
      <c r="J19" s="48"/>
      <c r="K19" s="48"/>
    </row>
    <row r="20" spans="1:11" s="1" customFormat="1" ht="16.5">
      <c r="A20" s="24"/>
      <c r="B20" s="24"/>
      <c r="C20" s="85"/>
      <c r="D20" s="24"/>
      <c r="E20" s="24"/>
      <c r="F20" s="24"/>
      <c r="G20" s="5"/>
      <c r="H20" s="86">
        <f>H18*H19</f>
        <v>0</v>
      </c>
      <c r="I20" s="86">
        <f>I18*I19</f>
        <v>0</v>
      </c>
      <c r="J20" s="86">
        <f>J18*J19</f>
        <v>0</v>
      </c>
      <c r="K20" s="86">
        <f>K18*K19</f>
        <v>0</v>
      </c>
    </row>
    <row r="22" spans="1:11" s="2" customFormat="1" ht="16.5">
      <c r="A22" s="20" t="s">
        <v>27</v>
      </c>
      <c r="B22" s="21" t="s">
        <v>202</v>
      </c>
      <c r="C22" s="22">
        <v>2000</v>
      </c>
      <c r="D22" s="21" t="s">
        <v>164</v>
      </c>
      <c r="E22" s="21" t="s">
        <v>138</v>
      </c>
      <c r="F22" s="21" t="s">
        <v>139</v>
      </c>
      <c r="G22" s="21" t="s">
        <v>43</v>
      </c>
      <c r="H22" s="23">
        <v>500</v>
      </c>
      <c r="I22" s="23">
        <v>1000</v>
      </c>
      <c r="J22" s="23">
        <v>1500</v>
      </c>
      <c r="K22" s="23">
        <v>2000</v>
      </c>
    </row>
    <row r="23" spans="1:17" s="2" customFormat="1" ht="16.5">
      <c r="A23" s="24"/>
      <c r="B23" s="25"/>
      <c r="C23" s="26"/>
      <c r="D23" s="25"/>
      <c r="E23" s="25"/>
      <c r="F23" s="25"/>
      <c r="G23" s="6"/>
      <c r="H23" s="48"/>
      <c r="I23" s="48"/>
      <c r="J23" s="48"/>
      <c r="K23" s="48"/>
      <c r="N23"/>
      <c r="O23"/>
      <c r="P23"/>
      <c r="Q23"/>
    </row>
    <row r="24" spans="1:17" s="1" customFormat="1" ht="16.5">
      <c r="A24" s="24"/>
      <c r="B24" s="24"/>
      <c r="C24" s="85"/>
      <c r="D24" s="24"/>
      <c r="E24" s="24"/>
      <c r="F24" s="24"/>
      <c r="G24" s="5"/>
      <c r="H24" s="86">
        <f>H22*H23</f>
        <v>0</v>
      </c>
      <c r="I24" s="86">
        <f>I22*I23</f>
        <v>0</v>
      </c>
      <c r="J24" s="86">
        <f>J22*J23</f>
        <v>0</v>
      </c>
      <c r="K24" s="86">
        <f>K22*K23</f>
        <v>0</v>
      </c>
      <c r="N24"/>
      <c r="O24"/>
      <c r="P24"/>
      <c r="Q24"/>
    </row>
    <row r="25" spans="14:17" ht="15.75">
      <c r="N25"/>
      <c r="O25"/>
      <c r="P25"/>
      <c r="Q25"/>
    </row>
    <row r="26" spans="1:17" s="2" customFormat="1" ht="16.5">
      <c r="A26" s="20" t="s">
        <v>32</v>
      </c>
      <c r="B26" s="21" t="s">
        <v>203</v>
      </c>
      <c r="C26" s="22">
        <v>500</v>
      </c>
      <c r="D26" s="21" t="s">
        <v>45</v>
      </c>
      <c r="E26" s="21" t="s">
        <v>96</v>
      </c>
      <c r="F26" s="21" t="s">
        <v>188</v>
      </c>
      <c r="G26" s="21"/>
      <c r="H26" s="23">
        <v>150</v>
      </c>
      <c r="I26" s="23">
        <v>250</v>
      </c>
      <c r="J26" s="23">
        <v>350</v>
      </c>
      <c r="K26" s="23">
        <v>500</v>
      </c>
      <c r="N26"/>
      <c r="O26"/>
      <c r="P26"/>
      <c r="Q26"/>
    </row>
    <row r="27" spans="1:11" s="2" customFormat="1" ht="16.5">
      <c r="A27" s="24"/>
      <c r="B27" s="25"/>
      <c r="C27" s="26"/>
      <c r="D27" s="25"/>
      <c r="E27" s="25"/>
      <c r="F27" s="25"/>
      <c r="G27" s="6"/>
      <c r="H27" s="48"/>
      <c r="I27" s="48"/>
      <c r="J27" s="48"/>
      <c r="K27" s="48"/>
    </row>
    <row r="28" spans="1:11" s="1" customFormat="1" ht="16.5">
      <c r="A28" s="24"/>
      <c r="B28" s="24"/>
      <c r="C28" s="85"/>
      <c r="D28" s="24"/>
      <c r="E28" s="24"/>
      <c r="F28" s="24"/>
      <c r="G28" s="5"/>
      <c r="H28" s="86">
        <f>H26*H27</f>
        <v>0</v>
      </c>
      <c r="I28" s="86">
        <f>I26*I27</f>
        <v>0</v>
      </c>
      <c r="J28" s="86">
        <f>J26*J27</f>
        <v>0</v>
      </c>
      <c r="K28" s="86">
        <f>K26*K27</f>
        <v>0</v>
      </c>
    </row>
    <row r="30" spans="1:11" s="2" customFormat="1" ht="33.75">
      <c r="A30" s="20" t="s">
        <v>49</v>
      </c>
      <c r="B30" s="21" t="s">
        <v>28</v>
      </c>
      <c r="C30" s="22">
        <v>50</v>
      </c>
      <c r="D30" s="21" t="s">
        <v>29</v>
      </c>
      <c r="E30" s="21" t="s">
        <v>30</v>
      </c>
      <c r="F30" s="21"/>
      <c r="G30" s="21" t="s">
        <v>31</v>
      </c>
      <c r="H30" s="23">
        <v>5</v>
      </c>
      <c r="I30" s="23">
        <v>10</v>
      </c>
      <c r="J30" s="23">
        <v>20</v>
      </c>
      <c r="K30" s="23">
        <v>50</v>
      </c>
    </row>
    <row r="31" spans="1:11" s="2" customFormat="1" ht="16.5">
      <c r="A31" s="24"/>
      <c r="B31" s="25"/>
      <c r="C31" s="26"/>
      <c r="D31" s="25"/>
      <c r="E31" s="25"/>
      <c r="F31" s="25"/>
      <c r="G31" s="6"/>
      <c r="H31" s="48"/>
      <c r="I31" s="48"/>
      <c r="J31" s="48"/>
      <c r="K31" s="48"/>
    </row>
    <row r="32" spans="1:11" s="2" customFormat="1" ht="16.5">
      <c r="A32" s="24"/>
      <c r="B32" s="25"/>
      <c r="C32" s="26"/>
      <c r="D32" s="25"/>
      <c r="E32" s="25"/>
      <c r="F32" s="25"/>
      <c r="G32" s="6"/>
      <c r="H32" s="86">
        <f>H30*H31</f>
        <v>0</v>
      </c>
      <c r="I32" s="86">
        <f>I30*I31</f>
        <v>0</v>
      </c>
      <c r="J32" s="86">
        <f>J30*J31</f>
        <v>0</v>
      </c>
      <c r="K32" s="86">
        <f>K30*K31</f>
        <v>0</v>
      </c>
    </row>
    <row r="33" spans="1:11" s="2" customFormat="1" ht="15.75">
      <c r="A33" s="1"/>
      <c r="C33" s="3"/>
      <c r="H33" s="4"/>
      <c r="I33" s="4"/>
      <c r="J33" s="4"/>
      <c r="K33" s="4"/>
    </row>
    <row r="34" spans="1:11" s="2" customFormat="1" ht="33.75">
      <c r="A34" s="20" t="s">
        <v>104</v>
      </c>
      <c r="B34" s="21" t="s">
        <v>28</v>
      </c>
      <c r="C34" s="22">
        <v>50</v>
      </c>
      <c r="D34" s="21" t="s">
        <v>33</v>
      </c>
      <c r="E34" s="21" t="s">
        <v>30</v>
      </c>
      <c r="F34" s="21"/>
      <c r="G34" s="21" t="s">
        <v>31</v>
      </c>
      <c r="H34" s="23">
        <v>5</v>
      </c>
      <c r="I34" s="23">
        <v>10</v>
      </c>
      <c r="J34" s="23">
        <v>20</v>
      </c>
      <c r="K34" s="23">
        <v>50</v>
      </c>
    </row>
    <row r="35" spans="1:11" s="2" customFormat="1" ht="16.5">
      <c r="A35" s="24"/>
      <c r="B35" s="25"/>
      <c r="C35" s="26"/>
      <c r="D35" s="25"/>
      <c r="E35" s="25"/>
      <c r="F35" s="25"/>
      <c r="G35" s="6"/>
      <c r="H35" s="48"/>
      <c r="I35" s="48"/>
      <c r="J35" s="48"/>
      <c r="K35" s="48"/>
    </row>
    <row r="36" spans="1:11" s="2" customFormat="1" ht="16.5">
      <c r="A36" s="24"/>
      <c r="B36" s="25"/>
      <c r="C36" s="26"/>
      <c r="D36" s="25"/>
      <c r="E36" s="25"/>
      <c r="F36" s="25"/>
      <c r="G36" s="6"/>
      <c r="H36" s="86">
        <f>H34*H35</f>
        <v>0</v>
      </c>
      <c r="I36" s="86">
        <f>I34*I35</f>
        <v>0</v>
      </c>
      <c r="J36" s="86">
        <f>J34*J35</f>
        <v>0</v>
      </c>
      <c r="K36" s="86">
        <f>K34*K35</f>
        <v>0</v>
      </c>
    </row>
    <row r="38" spans="1:11" s="2" customFormat="1" ht="16.5">
      <c r="A38" s="52" t="s">
        <v>107</v>
      </c>
      <c r="B38" s="21" t="s">
        <v>189</v>
      </c>
      <c r="C38" s="22">
        <v>30</v>
      </c>
      <c r="D38" s="20" t="s">
        <v>190</v>
      </c>
      <c r="E38" s="21" t="s">
        <v>30</v>
      </c>
      <c r="F38" s="21" t="s">
        <v>67</v>
      </c>
      <c r="G38" s="21"/>
      <c r="H38" s="23">
        <v>5</v>
      </c>
      <c r="I38" s="23">
        <v>10</v>
      </c>
      <c r="J38" s="23">
        <v>20</v>
      </c>
      <c r="K38" s="23">
        <v>30</v>
      </c>
    </row>
    <row r="39" spans="1:11" s="2" customFormat="1" ht="16.5">
      <c r="A39" s="24"/>
      <c r="B39" s="25"/>
      <c r="C39" s="26"/>
      <c r="D39" s="24"/>
      <c r="E39" s="25"/>
      <c r="F39" s="25"/>
      <c r="G39" s="25"/>
      <c r="H39" s="48"/>
      <c r="I39" s="48"/>
      <c r="J39" s="48"/>
      <c r="K39" s="48"/>
    </row>
    <row r="40" spans="1:11" s="2" customFormat="1" ht="16.5">
      <c r="A40" s="24"/>
      <c r="B40" s="25"/>
      <c r="C40" s="26"/>
      <c r="D40" s="24"/>
      <c r="E40" s="25"/>
      <c r="F40" s="25"/>
      <c r="G40" s="6"/>
      <c r="H40" s="86">
        <f>H38*H39</f>
        <v>0</v>
      </c>
      <c r="I40" s="86">
        <f>I38*I39</f>
        <v>0</v>
      </c>
      <c r="J40" s="86">
        <f>J38*J39</f>
        <v>0</v>
      </c>
      <c r="K40" s="86">
        <f>K38*K39</f>
        <v>0</v>
      </c>
    </row>
    <row r="42" spans="7:11" ht="16.5">
      <c r="G42" s="90" t="s">
        <v>34</v>
      </c>
      <c r="H42" s="87">
        <f>SUM(H8,H12,H16,H20,H24,H28,H32,H36,H40)</f>
        <v>0</v>
      </c>
      <c r="I42" s="87">
        <f>SUM(I8,I12,I16,I20,I24,I28,I32,I36,I40)</f>
        <v>0</v>
      </c>
      <c r="J42" s="87">
        <f>SUM(J8,J12,J16,J20,J24,J28,J32,J36,J40)</f>
        <v>0</v>
      </c>
      <c r="K42" s="87">
        <f>SUM(K8,K12,K16,K20,K24,K28,K32,K36,K40)</f>
        <v>0</v>
      </c>
    </row>
  </sheetData>
  <sheetProtection selectLockedCells="1" selectUnlockedCells="1"/>
  <mergeCells count="1">
    <mergeCell ref="H5:K5"/>
  </mergeCells>
  <printOptions/>
  <pageMargins left="0.7875" right="0.7875" top="1.0527777777777778" bottom="1.0527777777777778" header="0.7875" footer="0.7875"/>
  <pageSetup horizontalDpi="300" verticalDpi="300" orientation="landscape" paperSize="9" scale="53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zoomScale="75" zoomScaleNormal="75" workbookViewId="0" topLeftCell="A1">
      <selection activeCell="H33" sqref="H33"/>
    </sheetView>
  </sheetViews>
  <sheetFormatPr defaultColWidth="9.140625" defaultRowHeight="12.75"/>
  <cols>
    <col min="1" max="1" width="6.421875" style="2" customWidth="1"/>
    <col min="2" max="2" width="30.00390625" style="2" customWidth="1"/>
    <col min="3" max="3" width="11.421875" style="3" customWidth="1"/>
    <col min="4" max="4" width="13.57421875" style="2" customWidth="1"/>
    <col min="5" max="5" width="16.421875" style="2" customWidth="1"/>
    <col min="6" max="6" width="26.421875" style="2" customWidth="1"/>
    <col min="7" max="7" width="28.00390625" style="2" customWidth="1"/>
    <col min="8" max="8" width="18.00390625" style="2" customWidth="1"/>
    <col min="9" max="9" width="20.421875" style="2" customWidth="1"/>
    <col min="10" max="10" width="20.57421875" style="2" customWidth="1"/>
    <col min="11" max="11" width="21.8515625" style="2" customWidth="1"/>
    <col min="12" max="12" width="40.57421875" style="2" customWidth="1"/>
    <col min="13" max="16384" width="11.421875" style="2" customWidth="1"/>
  </cols>
  <sheetData>
    <row r="1" spans="1:11" s="15" customFormat="1" ht="15.75">
      <c r="A1" s="36"/>
      <c r="B1" s="11"/>
      <c r="C1" s="12"/>
      <c r="D1" s="13"/>
      <c r="E1" s="13"/>
      <c r="F1" s="13"/>
      <c r="G1" s="13"/>
      <c r="H1" s="14"/>
      <c r="I1" s="14"/>
      <c r="J1" s="14"/>
      <c r="K1" s="14"/>
    </row>
    <row r="2" spans="1:11" ht="16.5">
      <c r="A2" s="37"/>
      <c r="B2" s="38" t="s">
        <v>35</v>
      </c>
      <c r="C2" s="7"/>
      <c r="D2" s="6"/>
      <c r="E2" s="6"/>
      <c r="F2" s="6"/>
      <c r="G2" s="6"/>
      <c r="H2" s="8"/>
      <c r="I2" s="8"/>
      <c r="J2" s="8"/>
      <c r="K2" s="8"/>
    </row>
    <row r="3" spans="1:11" s="15" customFormat="1" ht="15.75">
      <c r="A3" s="36"/>
      <c r="B3" s="11"/>
      <c r="C3" s="12"/>
      <c r="D3" s="13"/>
      <c r="E3" s="13"/>
      <c r="F3" s="13"/>
      <c r="G3" s="13"/>
      <c r="H3" s="14"/>
      <c r="I3" s="14"/>
      <c r="J3" s="14"/>
      <c r="K3" s="14"/>
    </row>
    <row r="4" spans="1:11" s="19" customFormat="1" ht="34.5" customHeight="1">
      <c r="A4" s="16" t="s">
        <v>1</v>
      </c>
      <c r="B4" s="17" t="s">
        <v>2</v>
      </c>
      <c r="C4" s="17" t="s">
        <v>3</v>
      </c>
      <c r="D4" s="17" t="s">
        <v>4</v>
      </c>
      <c r="E4" s="17" t="s">
        <v>5</v>
      </c>
      <c r="F4" s="17" t="s">
        <v>6</v>
      </c>
      <c r="G4" s="17" t="s">
        <v>7</v>
      </c>
      <c r="H4" s="18" t="s">
        <v>8</v>
      </c>
      <c r="I4" s="18"/>
      <c r="J4" s="18"/>
      <c r="K4" s="18"/>
    </row>
    <row r="5" spans="1:11" ht="33.75">
      <c r="A5" s="20" t="s">
        <v>9</v>
      </c>
      <c r="B5" s="21" t="s">
        <v>36</v>
      </c>
      <c r="C5" s="22">
        <v>1000</v>
      </c>
      <c r="D5" s="21" t="s">
        <v>37</v>
      </c>
      <c r="E5" s="21" t="s">
        <v>38</v>
      </c>
      <c r="F5" s="21" t="s">
        <v>39</v>
      </c>
      <c r="G5" s="21"/>
      <c r="H5" s="23">
        <v>100</v>
      </c>
      <c r="I5" s="23">
        <v>250</v>
      </c>
      <c r="J5" s="23">
        <v>500</v>
      </c>
      <c r="K5" s="23">
        <v>1000</v>
      </c>
    </row>
    <row r="6" spans="1:11" ht="16.5">
      <c r="A6" s="24"/>
      <c r="B6" s="25"/>
      <c r="C6" s="26"/>
      <c r="D6" s="25"/>
      <c r="E6" s="25"/>
      <c r="F6" s="25"/>
      <c r="G6" s="25"/>
      <c r="H6" s="39"/>
      <c r="I6" s="39"/>
      <c r="J6" s="39"/>
      <c r="K6" s="39"/>
    </row>
    <row r="7" spans="1:11" s="15" customFormat="1" ht="16.5">
      <c r="A7" s="29"/>
      <c r="B7" s="30"/>
      <c r="C7" s="31"/>
      <c r="D7" s="30"/>
      <c r="E7" s="30"/>
      <c r="F7" s="30"/>
      <c r="G7" s="30"/>
      <c r="H7" s="28">
        <f>H5*H6</f>
        <v>0</v>
      </c>
      <c r="I7" s="28">
        <f>I5*I6</f>
        <v>0</v>
      </c>
      <c r="J7" s="28">
        <f>J5*J6</f>
        <v>0</v>
      </c>
      <c r="K7" s="28">
        <f>K5*K6</f>
        <v>0</v>
      </c>
    </row>
    <row r="8" spans="1:11" s="15" customFormat="1" ht="15.75">
      <c r="A8" s="29"/>
      <c r="B8" s="30"/>
      <c r="C8" s="31"/>
      <c r="D8" s="30"/>
      <c r="E8" s="30"/>
      <c r="F8" s="30"/>
      <c r="G8" s="30"/>
      <c r="H8" s="32"/>
      <c r="I8" s="32"/>
      <c r="J8" s="32"/>
      <c r="K8" s="32"/>
    </row>
    <row r="9" spans="1:11" ht="51">
      <c r="A9" s="20" t="s">
        <v>14</v>
      </c>
      <c r="B9" s="21" t="s">
        <v>10</v>
      </c>
      <c r="C9" s="22">
        <v>500</v>
      </c>
      <c r="D9" s="21" t="s">
        <v>11</v>
      </c>
      <c r="E9" s="21" t="s">
        <v>12</v>
      </c>
      <c r="F9" s="21" t="s">
        <v>13</v>
      </c>
      <c r="G9" s="21"/>
      <c r="H9" s="23">
        <v>100</v>
      </c>
      <c r="I9" s="23">
        <v>200</v>
      </c>
      <c r="J9" s="23">
        <v>300</v>
      </c>
      <c r="K9" s="23">
        <v>500</v>
      </c>
    </row>
    <row r="10" spans="1:11" ht="16.5">
      <c r="A10" s="24"/>
      <c r="B10" s="25"/>
      <c r="C10" s="26"/>
      <c r="D10" s="25"/>
      <c r="E10" s="25"/>
      <c r="F10" s="25"/>
      <c r="G10" s="25"/>
      <c r="H10" s="39"/>
      <c r="I10" s="39"/>
      <c r="J10" s="39"/>
      <c r="K10" s="39"/>
    </row>
    <row r="11" spans="1:11" ht="16.5">
      <c r="A11" s="24"/>
      <c r="B11" s="25"/>
      <c r="C11" s="26"/>
      <c r="D11" s="25"/>
      <c r="E11" s="25"/>
      <c r="F11" s="25"/>
      <c r="G11" s="6"/>
      <c r="H11" s="28">
        <f>H9*H10</f>
        <v>0</v>
      </c>
      <c r="I11" s="28">
        <f>I9*I10</f>
        <v>0</v>
      </c>
      <c r="J11" s="28">
        <f>J9*J10</f>
        <v>0</v>
      </c>
      <c r="K11" s="28">
        <f>K9*K10</f>
        <v>0</v>
      </c>
    </row>
    <row r="12" spans="1:11" ht="15.75">
      <c r="A12" s="24"/>
      <c r="B12" s="25"/>
      <c r="C12" s="26"/>
      <c r="D12" s="25"/>
      <c r="E12" s="25"/>
      <c r="F12" s="25"/>
      <c r="G12" s="6"/>
      <c r="H12" s="32"/>
      <c r="I12" s="32"/>
      <c r="J12" s="32"/>
      <c r="K12" s="32"/>
    </row>
    <row r="13" spans="1:11" ht="16.5">
      <c r="A13" s="20" t="s">
        <v>19</v>
      </c>
      <c r="B13" s="21" t="s">
        <v>40</v>
      </c>
      <c r="C13" s="22">
        <v>4000</v>
      </c>
      <c r="D13" s="21" t="s">
        <v>41</v>
      </c>
      <c r="E13" s="21" t="s">
        <v>17</v>
      </c>
      <c r="F13" s="21" t="s">
        <v>42</v>
      </c>
      <c r="G13" s="21" t="s">
        <v>43</v>
      </c>
      <c r="H13" s="23">
        <v>500</v>
      </c>
      <c r="I13" s="23">
        <v>1000</v>
      </c>
      <c r="J13" s="23">
        <v>2500</v>
      </c>
      <c r="K13" s="23">
        <v>4000</v>
      </c>
    </row>
    <row r="14" spans="1:11" ht="15" customHeight="1">
      <c r="A14" s="24"/>
      <c r="B14" s="25"/>
      <c r="C14" s="26"/>
      <c r="D14" s="25"/>
      <c r="E14" s="25"/>
      <c r="F14" s="25"/>
      <c r="G14" s="25"/>
      <c r="H14" s="39"/>
      <c r="I14" s="39"/>
      <c r="J14" s="39"/>
      <c r="K14" s="39"/>
    </row>
    <row r="15" spans="1:11" ht="15" customHeight="1">
      <c r="A15" s="24"/>
      <c r="B15" s="25"/>
      <c r="C15" s="26"/>
      <c r="D15" s="25"/>
      <c r="E15" s="25"/>
      <c r="F15" s="25"/>
      <c r="G15" s="25"/>
      <c r="H15" s="28">
        <f>H13*H14</f>
        <v>0</v>
      </c>
      <c r="I15" s="28">
        <f>I13*I14</f>
        <v>0</v>
      </c>
      <c r="J15" s="28">
        <f>J13*J14</f>
        <v>0</v>
      </c>
      <c r="K15" s="28">
        <f>K13*K14</f>
        <v>0</v>
      </c>
    </row>
    <row r="16" spans="1:11" ht="15" customHeight="1">
      <c r="A16" s="24"/>
      <c r="B16" s="25"/>
      <c r="C16" s="26"/>
      <c r="D16" s="25"/>
      <c r="E16" s="25"/>
      <c r="F16" s="25"/>
      <c r="G16" s="25"/>
      <c r="H16" s="32"/>
      <c r="I16" s="32"/>
      <c r="J16" s="32"/>
      <c r="K16" s="32"/>
    </row>
    <row r="17" spans="1:11" ht="16.5">
      <c r="A17" s="20" t="s">
        <v>21</v>
      </c>
      <c r="B17" s="21" t="s">
        <v>44</v>
      </c>
      <c r="C17" s="22">
        <v>1000</v>
      </c>
      <c r="D17" s="21" t="s">
        <v>45</v>
      </c>
      <c r="E17" s="21" t="s">
        <v>17</v>
      </c>
      <c r="F17" s="21" t="s">
        <v>42</v>
      </c>
      <c r="G17" s="21" t="s">
        <v>43</v>
      </c>
      <c r="H17" s="23">
        <v>200</v>
      </c>
      <c r="I17" s="23">
        <v>400</v>
      </c>
      <c r="J17" s="23">
        <v>500</v>
      </c>
      <c r="K17" s="23">
        <v>1000</v>
      </c>
    </row>
    <row r="18" spans="1:11" ht="18" customHeight="1">
      <c r="A18" s="24"/>
      <c r="B18" s="25"/>
      <c r="C18" s="26"/>
      <c r="D18" s="25"/>
      <c r="E18" s="25"/>
      <c r="F18" s="25"/>
      <c r="G18" s="25"/>
      <c r="H18" s="40"/>
      <c r="I18" s="40"/>
      <c r="J18" s="40"/>
      <c r="K18" s="40"/>
    </row>
    <row r="19" spans="1:11" ht="18" customHeight="1">
      <c r="A19" s="24"/>
      <c r="B19" s="25"/>
      <c r="C19" s="26"/>
      <c r="D19" s="25"/>
      <c r="E19" s="25"/>
      <c r="F19" s="25"/>
      <c r="G19" s="6"/>
      <c r="H19" s="28">
        <f>H17*H18</f>
        <v>0</v>
      </c>
      <c r="I19" s="28">
        <f>I17*I18</f>
        <v>0</v>
      </c>
      <c r="J19" s="28">
        <f>J17*J18</f>
        <v>0</v>
      </c>
      <c r="K19" s="28">
        <f>K17*K18</f>
        <v>0</v>
      </c>
    </row>
    <row r="20" s="41" customFormat="1" ht="15.75">
      <c r="C20" s="42"/>
    </row>
    <row r="21" spans="1:12" ht="33.75">
      <c r="A21" s="20" t="s">
        <v>27</v>
      </c>
      <c r="B21" s="21" t="s">
        <v>46</v>
      </c>
      <c r="C21" s="22">
        <v>100</v>
      </c>
      <c r="D21" s="21" t="s">
        <v>41</v>
      </c>
      <c r="E21" s="21" t="s">
        <v>17</v>
      </c>
      <c r="F21" s="21" t="s">
        <v>47</v>
      </c>
      <c r="G21" s="21" t="s">
        <v>43</v>
      </c>
      <c r="H21" s="23">
        <v>20</v>
      </c>
      <c r="I21" s="23">
        <v>40</v>
      </c>
      <c r="J21" s="23">
        <v>60</v>
      </c>
      <c r="K21" s="23">
        <v>100</v>
      </c>
      <c r="L21" s="41"/>
    </row>
    <row r="22" spans="1:11" ht="18" customHeight="1">
      <c r="A22" s="24"/>
      <c r="B22" s="25"/>
      <c r="C22" s="26"/>
      <c r="D22" s="25"/>
      <c r="E22" s="25"/>
      <c r="F22" s="25"/>
      <c r="G22" s="25"/>
      <c r="H22" s="39"/>
      <c r="I22" s="39"/>
      <c r="J22" s="39"/>
      <c r="K22" s="39"/>
    </row>
    <row r="23" spans="1:11" ht="18" customHeight="1">
      <c r="A23" s="24"/>
      <c r="B23" s="25"/>
      <c r="C23" s="26"/>
      <c r="D23" s="25"/>
      <c r="E23" s="25"/>
      <c r="F23" s="25"/>
      <c r="G23" s="6"/>
      <c r="H23" s="28">
        <f>H21*H22</f>
        <v>0</v>
      </c>
      <c r="I23" s="28">
        <f>I21*I22</f>
        <v>0</v>
      </c>
      <c r="J23" s="28">
        <f>J21*J22</f>
        <v>0</v>
      </c>
      <c r="K23" s="28">
        <f>K21*K22</f>
        <v>0</v>
      </c>
    </row>
    <row r="25" spans="1:12" ht="33.75">
      <c r="A25" s="20" t="s">
        <v>32</v>
      </c>
      <c r="B25" s="21" t="s">
        <v>48</v>
      </c>
      <c r="C25" s="22">
        <v>100</v>
      </c>
      <c r="D25" s="21" t="s">
        <v>41</v>
      </c>
      <c r="E25" s="21" t="s">
        <v>17</v>
      </c>
      <c r="F25" s="21" t="s">
        <v>47</v>
      </c>
      <c r="G25" s="21" t="s">
        <v>43</v>
      </c>
      <c r="H25" s="23">
        <v>20</v>
      </c>
      <c r="I25" s="23">
        <v>40</v>
      </c>
      <c r="J25" s="23">
        <v>60</v>
      </c>
      <c r="K25" s="23">
        <v>100</v>
      </c>
      <c r="L25" s="41"/>
    </row>
    <row r="26" spans="1:11" ht="18" customHeight="1">
      <c r="A26" s="24"/>
      <c r="B26" s="25"/>
      <c r="C26" s="26"/>
      <c r="D26" s="25"/>
      <c r="E26" s="25"/>
      <c r="F26" s="25"/>
      <c r="G26" s="25"/>
      <c r="H26" s="39"/>
      <c r="I26" s="39"/>
      <c r="J26" s="39"/>
      <c r="K26" s="39"/>
    </row>
    <row r="27" spans="1:11" ht="18" customHeight="1">
      <c r="A27" s="24"/>
      <c r="B27" s="25"/>
      <c r="C27" s="26"/>
      <c r="D27" s="25"/>
      <c r="E27" s="25"/>
      <c r="F27" s="25"/>
      <c r="G27" s="6"/>
      <c r="H27" s="28">
        <f>H25*H26</f>
        <v>0</v>
      </c>
      <c r="I27" s="28">
        <f>I25*I26</f>
        <v>0</v>
      </c>
      <c r="J27" s="28">
        <f>J25*J26</f>
        <v>0</v>
      </c>
      <c r="K27" s="28">
        <f>K25*K26</f>
        <v>0</v>
      </c>
    </row>
    <row r="29" spans="1:12" ht="33.75">
      <c r="A29" s="20" t="s">
        <v>49</v>
      </c>
      <c r="B29" s="21" t="s">
        <v>50</v>
      </c>
      <c r="C29" s="22">
        <v>200</v>
      </c>
      <c r="D29" s="21" t="s">
        <v>51</v>
      </c>
      <c r="E29" s="21" t="s">
        <v>17</v>
      </c>
      <c r="F29" s="21" t="s">
        <v>47</v>
      </c>
      <c r="G29" s="21" t="s">
        <v>52</v>
      </c>
      <c r="H29" s="23">
        <v>50</v>
      </c>
      <c r="I29" s="23">
        <v>100</v>
      </c>
      <c r="J29" s="23">
        <v>150</v>
      </c>
      <c r="K29" s="23">
        <v>200</v>
      </c>
      <c r="L29" s="41"/>
    </row>
    <row r="30" spans="1:11" ht="18" customHeight="1">
      <c r="A30" s="24"/>
      <c r="B30" s="25"/>
      <c r="C30" s="26"/>
      <c r="D30" s="25"/>
      <c r="E30" s="25"/>
      <c r="F30" s="25"/>
      <c r="G30" s="25"/>
      <c r="H30" s="39"/>
      <c r="I30" s="39"/>
      <c r="J30" s="39"/>
      <c r="K30" s="39"/>
    </row>
    <row r="31" spans="1:11" ht="18" customHeight="1">
      <c r="A31" s="24"/>
      <c r="B31" s="25"/>
      <c r="C31" s="26"/>
      <c r="D31" s="25"/>
      <c r="E31" s="25"/>
      <c r="F31" s="25"/>
      <c r="G31" s="6"/>
      <c r="H31" s="28">
        <f>H29*H30</f>
        <v>0</v>
      </c>
      <c r="I31" s="28">
        <f>I29*I30</f>
        <v>0</v>
      </c>
      <c r="J31" s="28">
        <f>J29*J30</f>
        <v>0</v>
      </c>
      <c r="K31" s="28">
        <f>K29*K30</f>
        <v>0</v>
      </c>
    </row>
    <row r="33" spans="7:11" ht="16.5">
      <c r="G33" s="9" t="s">
        <v>34</v>
      </c>
      <c r="H33" s="43">
        <f>SUM(H31,H27,H19,H15,H11,H7,H23)</f>
        <v>0</v>
      </c>
      <c r="I33" s="43">
        <f>SUM(I31,I27,I19,I15,I11,I7,I23)</f>
        <v>0</v>
      </c>
      <c r="J33" s="43">
        <f>SUM(J31,J27,J19,J15,J11,J7,J23)</f>
        <v>0</v>
      </c>
      <c r="K33" s="43">
        <f>SUM(K31,K27,K19,K15,K11,K7,K23)</f>
        <v>0</v>
      </c>
    </row>
  </sheetData>
  <sheetProtection selectLockedCells="1" selectUnlockedCells="1"/>
  <mergeCells count="1">
    <mergeCell ref="H4:K4"/>
  </mergeCells>
  <printOptions/>
  <pageMargins left="0.7875" right="0.7875" top="1.0527777777777778" bottom="1.0527777777777778" header="0.7875" footer="0.7875"/>
  <pageSetup horizontalDpi="300" verticalDpi="300" orientation="landscape" paperSize="9" scale="52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41"/>
  <sheetViews>
    <sheetView zoomScale="75" zoomScaleNormal="75" workbookViewId="0" topLeftCell="A1">
      <selection activeCell="H29" sqref="H29"/>
    </sheetView>
  </sheetViews>
  <sheetFormatPr defaultColWidth="9.140625" defaultRowHeight="12.75"/>
  <cols>
    <col min="1" max="1" width="5.421875" style="44" customWidth="1"/>
    <col min="2" max="2" width="43.8515625" style="44" customWidth="1"/>
    <col min="3" max="3" width="13.8515625" style="45" customWidth="1"/>
    <col min="4" max="4" width="19.00390625" style="44" customWidth="1"/>
    <col min="5" max="5" width="14.421875" style="44" customWidth="1"/>
    <col min="6" max="6" width="25.140625" style="44" customWidth="1"/>
    <col min="7" max="7" width="37.57421875" style="44" customWidth="1"/>
    <col min="8" max="8" width="20.140625" style="44" customWidth="1"/>
    <col min="9" max="9" width="18.8515625" style="44" customWidth="1"/>
    <col min="10" max="10" width="18.00390625" style="44" customWidth="1"/>
    <col min="11" max="11" width="18.421875" style="44" customWidth="1"/>
    <col min="12" max="12" width="15.57421875" style="44" customWidth="1"/>
    <col min="13" max="16384" width="11.421875" style="44" customWidth="1"/>
  </cols>
  <sheetData>
    <row r="1" spans="1:11" s="2" customFormat="1" ht="15.75">
      <c r="A1" s="1"/>
      <c r="B1" s="46"/>
      <c r="C1" s="3"/>
      <c r="H1" s="4"/>
      <c r="I1" s="4"/>
      <c r="J1" s="8"/>
      <c r="K1" s="8"/>
    </row>
    <row r="2" spans="1:11" s="2" customFormat="1" ht="16.5">
      <c r="A2" s="1"/>
      <c r="B2" s="47" t="s">
        <v>53</v>
      </c>
      <c r="C2" s="3"/>
      <c r="H2" s="4"/>
      <c r="I2" s="4"/>
      <c r="J2" s="8"/>
      <c r="K2" s="8"/>
    </row>
    <row r="3" spans="1:11" s="2" customFormat="1" ht="15.75">
      <c r="A3" s="1"/>
      <c r="B3" s="46"/>
      <c r="C3" s="3"/>
      <c r="H3" s="4"/>
      <c r="I3" s="4"/>
      <c r="J3" s="8"/>
      <c r="K3" s="8"/>
    </row>
    <row r="4" spans="1:11" s="19" customFormat="1" ht="34.5" customHeight="1">
      <c r="A4" s="16" t="s">
        <v>1</v>
      </c>
      <c r="B4" s="17" t="s">
        <v>2</v>
      </c>
      <c r="C4" s="17" t="s">
        <v>3</v>
      </c>
      <c r="D4" s="17" t="s">
        <v>4</v>
      </c>
      <c r="E4" s="17" t="s">
        <v>5</v>
      </c>
      <c r="F4" s="17" t="s">
        <v>6</v>
      </c>
      <c r="G4" s="17" t="s">
        <v>7</v>
      </c>
      <c r="H4" s="18" t="s">
        <v>8</v>
      </c>
      <c r="I4" s="18"/>
      <c r="J4" s="18"/>
      <c r="K4" s="18"/>
    </row>
    <row r="5" spans="1:11" s="2" customFormat="1" ht="33.75">
      <c r="A5" s="20" t="s">
        <v>9</v>
      </c>
      <c r="B5" s="21" t="s">
        <v>10</v>
      </c>
      <c r="C5" s="22">
        <v>500</v>
      </c>
      <c r="D5" s="21" t="s">
        <v>11</v>
      </c>
      <c r="E5" s="21" t="s">
        <v>12</v>
      </c>
      <c r="F5" s="21" t="s">
        <v>13</v>
      </c>
      <c r="G5" s="21"/>
      <c r="H5" s="23">
        <v>50</v>
      </c>
      <c r="I5" s="23">
        <v>100</v>
      </c>
      <c r="J5" s="23">
        <v>200</v>
      </c>
      <c r="K5" s="23">
        <v>500</v>
      </c>
    </row>
    <row r="6" spans="1:11" s="2" customFormat="1" ht="16.5" customHeight="1">
      <c r="A6" s="24"/>
      <c r="B6" s="25"/>
      <c r="C6" s="26"/>
      <c r="D6" s="25"/>
      <c r="E6" s="25"/>
      <c r="F6" s="25"/>
      <c r="G6" s="25"/>
      <c r="H6" s="27"/>
      <c r="I6" s="27"/>
      <c r="J6" s="40"/>
      <c r="K6" s="48"/>
    </row>
    <row r="7" spans="1:11" s="2" customFormat="1" ht="14.25" customHeight="1">
      <c r="A7" s="24"/>
      <c r="B7" s="25"/>
      <c r="C7" s="26"/>
      <c r="D7" s="25"/>
      <c r="E7" s="25"/>
      <c r="F7" s="25"/>
      <c r="G7" s="6"/>
      <c r="H7" s="49">
        <f>H5*H6</f>
        <v>0</v>
      </c>
      <c r="I7" s="49">
        <f>I5*I6</f>
        <v>0</v>
      </c>
      <c r="J7" s="49">
        <f>J5*J6</f>
        <v>0</v>
      </c>
      <c r="K7" s="49">
        <f>K5*K6</f>
        <v>0</v>
      </c>
    </row>
    <row r="8" spans="1:11" s="2" customFormat="1" ht="14.25" customHeight="1">
      <c r="A8" s="24"/>
      <c r="B8" s="25"/>
      <c r="C8" s="26"/>
      <c r="D8" s="25"/>
      <c r="E8" s="25"/>
      <c r="F8" s="25"/>
      <c r="G8" s="6"/>
      <c r="H8" s="49"/>
      <c r="I8" s="49"/>
      <c r="J8" s="49"/>
      <c r="K8" s="49"/>
    </row>
    <row r="9" spans="1:12" s="2" customFormat="1" ht="33.75">
      <c r="A9" s="20" t="s">
        <v>14</v>
      </c>
      <c r="B9" s="21" t="s">
        <v>54</v>
      </c>
      <c r="C9" s="22">
        <v>1000</v>
      </c>
      <c r="D9" s="21" t="s">
        <v>11</v>
      </c>
      <c r="E9" s="21" t="s">
        <v>12</v>
      </c>
      <c r="F9" s="21" t="s">
        <v>13</v>
      </c>
      <c r="G9" s="21"/>
      <c r="H9" s="23">
        <v>200</v>
      </c>
      <c r="I9" s="23">
        <v>300</v>
      </c>
      <c r="J9" s="23">
        <v>500</v>
      </c>
      <c r="K9" s="23">
        <v>1000</v>
      </c>
      <c r="L9" s="50"/>
    </row>
    <row r="10" spans="1:11" s="2" customFormat="1" ht="16.5">
      <c r="A10" s="24"/>
      <c r="B10" s="25"/>
      <c r="C10" s="26"/>
      <c r="D10" s="25"/>
      <c r="E10" s="25"/>
      <c r="F10" s="25"/>
      <c r="G10" s="25"/>
      <c r="H10" s="48"/>
      <c r="I10" s="48"/>
      <c r="J10" s="48"/>
      <c r="K10" s="48"/>
    </row>
    <row r="11" spans="1:11" s="2" customFormat="1" ht="16.5">
      <c r="A11" s="24"/>
      <c r="B11" s="25"/>
      <c r="C11" s="26"/>
      <c r="D11" s="25"/>
      <c r="E11" s="25"/>
      <c r="F11" s="25"/>
      <c r="G11" s="6"/>
      <c r="H11" s="49">
        <f>H9*H10</f>
        <v>0</v>
      </c>
      <c r="I11" s="49">
        <f>I9*I10</f>
        <v>0</v>
      </c>
      <c r="J11" s="49">
        <f>J9*J10</f>
        <v>0</v>
      </c>
      <c r="K11" s="49">
        <f>K9*K10</f>
        <v>0</v>
      </c>
    </row>
    <row r="12" spans="1:11" s="2" customFormat="1" ht="15.75">
      <c r="A12" s="24"/>
      <c r="B12" s="25"/>
      <c r="C12" s="26"/>
      <c r="D12" s="25"/>
      <c r="E12" s="25"/>
      <c r="F12" s="25"/>
      <c r="G12" s="6"/>
      <c r="H12" s="49"/>
      <c r="I12" s="49"/>
      <c r="J12" s="49"/>
      <c r="K12" s="49"/>
    </row>
    <row r="13" spans="1:12" s="2" customFormat="1" ht="33.75">
      <c r="A13" s="20" t="s">
        <v>19</v>
      </c>
      <c r="B13" s="21" t="s">
        <v>55</v>
      </c>
      <c r="C13" s="22">
        <v>1000</v>
      </c>
      <c r="D13" s="21" t="s">
        <v>56</v>
      </c>
      <c r="E13" s="21" t="s">
        <v>57</v>
      </c>
      <c r="F13" s="21" t="s">
        <v>58</v>
      </c>
      <c r="G13" s="21" t="s">
        <v>59</v>
      </c>
      <c r="H13" s="23">
        <v>250</v>
      </c>
      <c r="I13" s="23">
        <v>500</v>
      </c>
      <c r="J13" s="23">
        <v>750</v>
      </c>
      <c r="K13" s="23">
        <v>1000</v>
      </c>
      <c r="L13" s="51"/>
    </row>
    <row r="14" spans="1:11" s="2" customFormat="1" ht="16.5">
      <c r="A14" s="24"/>
      <c r="B14" s="25"/>
      <c r="C14" s="26"/>
      <c r="D14" s="25"/>
      <c r="E14" s="25"/>
      <c r="F14" s="25"/>
      <c r="G14" s="25"/>
      <c r="H14" s="48"/>
      <c r="I14" s="48"/>
      <c r="J14" s="48"/>
      <c r="K14" s="48"/>
    </row>
    <row r="15" spans="1:11" s="2" customFormat="1" ht="16.5">
      <c r="A15" s="24"/>
      <c r="B15" s="25"/>
      <c r="C15" s="26"/>
      <c r="D15" s="25"/>
      <c r="E15" s="25"/>
      <c r="F15" s="25"/>
      <c r="G15" s="6"/>
      <c r="H15" s="49">
        <f>H13*H14</f>
        <v>0</v>
      </c>
      <c r="I15" s="49">
        <f>I13*I14</f>
        <v>0</v>
      </c>
      <c r="J15" s="49">
        <f>J13*J14</f>
        <v>0</v>
      </c>
      <c r="K15" s="49">
        <f>K13*K14</f>
        <v>0</v>
      </c>
    </row>
    <row r="16" spans="1:11" s="2" customFormat="1" ht="15.75">
      <c r="A16" s="24"/>
      <c r="B16" s="25"/>
      <c r="C16" s="26"/>
      <c r="D16" s="25"/>
      <c r="E16" s="25"/>
      <c r="F16" s="25"/>
      <c r="G16" s="6"/>
      <c r="H16" s="49"/>
      <c r="I16" s="49"/>
      <c r="J16" s="49"/>
      <c r="K16" s="49"/>
    </row>
    <row r="17" spans="1:11" s="2" customFormat="1" ht="33.75">
      <c r="A17" s="52" t="s">
        <v>21</v>
      </c>
      <c r="B17" s="21" t="s">
        <v>60</v>
      </c>
      <c r="C17" s="22">
        <v>50</v>
      </c>
      <c r="D17" s="20" t="s">
        <v>61</v>
      </c>
      <c r="E17" s="21" t="s">
        <v>62</v>
      </c>
      <c r="F17" s="21" t="s">
        <v>63</v>
      </c>
      <c r="G17" s="53"/>
      <c r="H17" s="23">
        <v>10</v>
      </c>
      <c r="I17" s="23">
        <v>20</v>
      </c>
      <c r="J17" s="23">
        <v>30</v>
      </c>
      <c r="K17" s="23">
        <v>50</v>
      </c>
    </row>
    <row r="18" spans="1:11" s="2" customFormat="1" ht="16.5">
      <c r="A18" s="24"/>
      <c r="B18" s="25"/>
      <c r="C18" s="26"/>
      <c r="D18" s="24"/>
      <c r="E18" s="25"/>
      <c r="F18" s="25"/>
      <c r="G18" s="25"/>
      <c r="H18" s="54"/>
      <c r="I18" s="54"/>
      <c r="J18" s="54"/>
      <c r="K18" s="54"/>
    </row>
    <row r="19" spans="1:11" s="2" customFormat="1" ht="16.5">
      <c r="A19" s="24"/>
      <c r="B19" s="25"/>
      <c r="C19" s="26"/>
      <c r="D19" s="24"/>
      <c r="E19" s="25"/>
      <c r="F19" s="25"/>
      <c r="G19" s="6"/>
      <c r="H19" s="49">
        <f>H17*H18</f>
        <v>0</v>
      </c>
      <c r="I19" s="49">
        <f>I17*I18</f>
        <v>0</v>
      </c>
      <c r="J19" s="49">
        <f>J17*J18</f>
        <v>0</v>
      </c>
      <c r="K19" s="49">
        <f>K17*K18</f>
        <v>0</v>
      </c>
    </row>
    <row r="20" spans="1:11" s="2" customFormat="1" ht="15.75">
      <c r="A20" s="24"/>
      <c r="B20" s="25"/>
      <c r="C20" s="26"/>
      <c r="D20" s="24"/>
      <c r="E20" s="25"/>
      <c r="F20" s="25"/>
      <c r="G20" s="6"/>
      <c r="H20" s="49"/>
      <c r="I20" s="55"/>
      <c r="J20" s="55"/>
      <c r="K20" s="55"/>
    </row>
    <row r="21" spans="1:11" s="2" customFormat="1" ht="16.5">
      <c r="A21" s="52" t="s">
        <v>27</v>
      </c>
      <c r="B21" s="21" t="s">
        <v>64</v>
      </c>
      <c r="C21" s="22">
        <v>300</v>
      </c>
      <c r="D21" s="20" t="s">
        <v>65</v>
      </c>
      <c r="E21" s="21" t="s">
        <v>66</v>
      </c>
      <c r="F21" s="21" t="s">
        <v>67</v>
      </c>
      <c r="G21" s="21"/>
      <c r="H21" s="23">
        <v>100</v>
      </c>
      <c r="I21" s="23">
        <v>150</v>
      </c>
      <c r="J21" s="23">
        <v>200</v>
      </c>
      <c r="K21" s="23">
        <v>300</v>
      </c>
    </row>
    <row r="22" spans="1:11" s="2" customFormat="1" ht="16.5">
      <c r="A22" s="24"/>
      <c r="B22" s="25"/>
      <c r="C22" s="26"/>
      <c r="D22" s="24"/>
      <c r="E22" s="25"/>
      <c r="F22" s="25"/>
      <c r="G22" s="25"/>
      <c r="H22" s="48"/>
      <c r="I22" s="48"/>
      <c r="J22" s="48"/>
      <c r="K22" s="48"/>
    </row>
    <row r="23" spans="1:11" s="2" customFormat="1" ht="16.5">
      <c r="A23" s="24"/>
      <c r="B23" s="25"/>
      <c r="C23" s="26"/>
      <c r="D23" s="24"/>
      <c r="E23" s="25"/>
      <c r="F23" s="25"/>
      <c r="G23" s="6"/>
      <c r="H23" s="49">
        <f>H21*H22</f>
        <v>0</v>
      </c>
      <c r="I23" s="49">
        <f>I21*I22</f>
        <v>0</v>
      </c>
      <c r="J23" s="49">
        <f>J21*J22</f>
        <v>0</v>
      </c>
      <c r="K23" s="49">
        <f>K21*K22</f>
        <v>0</v>
      </c>
    </row>
    <row r="24" spans="1:11" s="2" customFormat="1" ht="15.75">
      <c r="A24" s="24"/>
      <c r="B24" s="25"/>
      <c r="C24" s="26"/>
      <c r="D24" s="24"/>
      <c r="E24" s="25"/>
      <c r="F24" s="25"/>
      <c r="G24" s="6"/>
      <c r="H24" s="49"/>
      <c r="I24" s="49"/>
      <c r="J24" s="49"/>
      <c r="K24" s="49"/>
    </row>
    <row r="25" spans="1:11" s="2" customFormat="1" ht="33.75">
      <c r="A25" s="52" t="s">
        <v>68</v>
      </c>
      <c r="B25" s="21" t="s">
        <v>69</v>
      </c>
      <c r="C25" s="22">
        <v>500</v>
      </c>
      <c r="D25" s="20" t="s">
        <v>70</v>
      </c>
      <c r="E25" s="21" t="s">
        <v>71</v>
      </c>
      <c r="F25" s="21" t="s">
        <v>72</v>
      </c>
      <c r="G25" s="21" t="s">
        <v>73</v>
      </c>
      <c r="H25" s="23">
        <v>200</v>
      </c>
      <c r="I25" s="23">
        <v>250</v>
      </c>
      <c r="J25" s="23">
        <v>400</v>
      </c>
      <c r="K25" s="23">
        <v>500</v>
      </c>
    </row>
    <row r="26" spans="1:11" s="2" customFormat="1" ht="16.5">
      <c r="A26" s="24"/>
      <c r="B26" s="25"/>
      <c r="C26" s="26"/>
      <c r="D26" s="24"/>
      <c r="E26" s="25"/>
      <c r="F26" s="25"/>
      <c r="G26" s="25"/>
      <c r="H26" s="48"/>
      <c r="I26" s="48"/>
      <c r="J26" s="48"/>
      <c r="K26" s="48"/>
    </row>
    <row r="27" spans="1:11" s="2" customFormat="1" ht="16.5">
      <c r="A27" s="1"/>
      <c r="C27" s="3"/>
      <c r="D27" s="1"/>
      <c r="G27" s="6"/>
      <c r="H27" s="49">
        <f>H25*H26</f>
        <v>0</v>
      </c>
      <c r="I27" s="49">
        <f>I25*I26</f>
        <v>0</v>
      </c>
      <c r="J27" s="49">
        <f>J25*J26</f>
        <v>0</v>
      </c>
      <c r="K27" s="49">
        <f>K25*K26</f>
        <v>0</v>
      </c>
    </row>
    <row r="28" s="51" customFormat="1" ht="15.75">
      <c r="C28" s="56"/>
    </row>
    <row r="29" spans="3:11" s="51" customFormat="1" ht="16.5">
      <c r="C29" s="56"/>
      <c r="G29" s="57" t="s">
        <v>34</v>
      </c>
      <c r="H29" s="58">
        <f>SUM(H27,H23,H19,H15,H11,H7,)</f>
        <v>0</v>
      </c>
      <c r="I29" s="58">
        <f>SUM(I27,I23,I19,I15,I11,I7,)</f>
        <v>0</v>
      </c>
      <c r="J29" s="58">
        <f>SUM(J27,J23,J19,J15,J11,J7,)</f>
        <v>0</v>
      </c>
      <c r="K29" s="58">
        <f>SUM(K27,K23,K19,K15,K11,K7,)</f>
        <v>0</v>
      </c>
    </row>
    <row r="30" spans="8:11" ht="15.75">
      <c r="H30" s="59"/>
      <c r="I30" s="59"/>
      <c r="J30" s="59"/>
      <c r="K30" s="59"/>
    </row>
    <row r="31" spans="8:11" ht="15.75">
      <c r="H31" s="59"/>
      <c r="I31" s="59"/>
      <c r="J31" s="59"/>
      <c r="K31" s="59"/>
    </row>
    <row r="32" spans="8:11" ht="15.75">
      <c r="H32" s="59"/>
      <c r="I32" s="59"/>
      <c r="J32" s="59"/>
      <c r="K32" s="59"/>
    </row>
    <row r="33" spans="8:11" ht="15.75">
      <c r="H33" s="59"/>
      <c r="I33" s="59"/>
      <c r="J33" s="59"/>
      <c r="K33" s="59"/>
    </row>
    <row r="34" spans="8:11" ht="15.75">
      <c r="H34" s="59"/>
      <c r="I34" s="59"/>
      <c r="J34" s="59"/>
      <c r="K34" s="59"/>
    </row>
    <row r="35" spans="8:11" ht="15.75">
      <c r="H35" s="59"/>
      <c r="I35" s="59"/>
      <c r="J35" s="59"/>
      <c r="K35" s="59"/>
    </row>
    <row r="36" spans="8:11" ht="15.75">
      <c r="H36" s="59"/>
      <c r="I36" s="59"/>
      <c r="J36" s="59"/>
      <c r="K36" s="59"/>
    </row>
    <row r="37" spans="8:11" ht="15.75">
      <c r="H37" s="59"/>
      <c r="I37" s="59"/>
      <c r="J37" s="59"/>
      <c r="K37" s="59"/>
    </row>
    <row r="38" spans="8:11" ht="15.75">
      <c r="H38" s="59"/>
      <c r="I38" s="59"/>
      <c r="J38" s="59"/>
      <c r="K38" s="59"/>
    </row>
    <row r="39" spans="8:11" ht="15.75">
      <c r="H39" s="59"/>
      <c r="I39" s="59"/>
      <c r="J39" s="59"/>
      <c r="K39" s="59"/>
    </row>
    <row r="40" spans="8:11" ht="15.75">
      <c r="H40" s="59"/>
      <c r="I40" s="59"/>
      <c r="J40" s="59"/>
      <c r="K40" s="59"/>
    </row>
    <row r="41" spans="8:11" ht="15.75">
      <c r="H41" s="59"/>
      <c r="I41" s="59"/>
      <c r="J41" s="59"/>
      <c r="K41" s="59"/>
    </row>
  </sheetData>
  <sheetProtection selectLockedCells="1" selectUnlockedCells="1"/>
  <mergeCells count="1">
    <mergeCell ref="H4:K4"/>
  </mergeCells>
  <printOptions/>
  <pageMargins left="0.7875" right="0.7875" top="1.0527777777777778" bottom="1.0527777777777778" header="0.7875" footer="0.7875"/>
  <pageSetup horizontalDpi="300" verticalDpi="300" orientation="landscape" paperSize="9" scale="53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5"/>
  <sheetViews>
    <sheetView zoomScale="75" zoomScaleNormal="75" workbookViewId="0" topLeftCell="A1">
      <selection activeCell="H25" sqref="H25"/>
    </sheetView>
  </sheetViews>
  <sheetFormatPr defaultColWidth="9.140625" defaultRowHeight="12.75"/>
  <cols>
    <col min="1" max="1" width="6.421875" style="51" customWidth="1"/>
    <col min="2" max="2" width="30.00390625" style="51" customWidth="1"/>
    <col min="3" max="3" width="11.421875" style="56" customWidth="1"/>
    <col min="4" max="4" width="24.140625" style="51" customWidth="1"/>
    <col min="5" max="5" width="15.57421875" style="51" customWidth="1"/>
    <col min="6" max="6" width="18.00390625" style="51" customWidth="1"/>
    <col min="7" max="7" width="19.00390625" style="51" customWidth="1"/>
    <col min="8" max="8" width="17.421875" style="51" customWidth="1"/>
    <col min="9" max="9" width="16.57421875" style="51" customWidth="1"/>
    <col min="10" max="10" width="15.57421875" style="51" customWidth="1"/>
    <col min="11" max="11" width="16.140625" style="51" customWidth="1"/>
    <col min="12" max="16384" width="11.00390625" style="51" customWidth="1"/>
  </cols>
  <sheetData>
    <row r="1" spans="1:11" s="2" customFormat="1" ht="15.75">
      <c r="A1" s="1"/>
      <c r="B1" s="46"/>
      <c r="C1" s="3"/>
      <c r="H1" s="4"/>
      <c r="I1" s="4"/>
      <c r="J1" s="8"/>
      <c r="K1" s="8"/>
    </row>
    <row r="2" spans="1:11" s="2" customFormat="1" ht="16.5">
      <c r="A2" s="1"/>
      <c r="B2" s="47" t="s">
        <v>74</v>
      </c>
      <c r="C2" s="3"/>
      <c r="H2" s="4"/>
      <c r="I2" s="4"/>
      <c r="J2" s="8"/>
      <c r="K2" s="8"/>
    </row>
    <row r="3" spans="1:11" s="2" customFormat="1" ht="15.75">
      <c r="A3" s="1"/>
      <c r="B3" s="46"/>
      <c r="C3" s="3"/>
      <c r="H3" s="4"/>
      <c r="I3" s="4"/>
      <c r="J3" s="8"/>
      <c r="K3" s="8"/>
    </row>
    <row r="4" spans="1:11" s="19" customFormat="1" ht="34.5" customHeight="1">
      <c r="A4" s="16" t="s">
        <v>1</v>
      </c>
      <c r="B4" s="34" t="s">
        <v>2</v>
      </c>
      <c r="C4" s="17" t="s">
        <v>3</v>
      </c>
      <c r="D4" s="17" t="s">
        <v>4</v>
      </c>
      <c r="E4" s="17" t="s">
        <v>5</v>
      </c>
      <c r="F4" s="17" t="s">
        <v>6</v>
      </c>
      <c r="G4" s="17" t="s">
        <v>7</v>
      </c>
      <c r="H4" s="18" t="s">
        <v>8</v>
      </c>
      <c r="I4" s="18"/>
      <c r="J4" s="18"/>
      <c r="K4" s="18"/>
    </row>
    <row r="5" spans="1:11" s="2" customFormat="1" ht="16.5">
      <c r="A5" s="20" t="s">
        <v>9</v>
      </c>
      <c r="B5" s="21" t="s">
        <v>75</v>
      </c>
      <c r="C5" s="22">
        <v>100</v>
      </c>
      <c r="D5" s="21" t="s">
        <v>29</v>
      </c>
      <c r="E5" s="21" t="s">
        <v>76</v>
      </c>
      <c r="F5" s="21" t="s">
        <v>77</v>
      </c>
      <c r="G5" s="21" t="s">
        <v>43</v>
      </c>
      <c r="H5" s="23">
        <v>20</v>
      </c>
      <c r="I5" s="23">
        <v>40</v>
      </c>
      <c r="J5" s="23">
        <v>50</v>
      </c>
      <c r="K5" s="23">
        <v>100</v>
      </c>
    </row>
    <row r="6" spans="1:11" s="2" customFormat="1" ht="16.5">
      <c r="A6" s="24"/>
      <c r="B6" s="25"/>
      <c r="C6" s="26"/>
      <c r="D6" s="25"/>
      <c r="E6" s="25"/>
      <c r="F6" s="25"/>
      <c r="G6" s="25"/>
      <c r="H6" s="48"/>
      <c r="I6" s="48"/>
      <c r="J6" s="48"/>
      <c r="K6" s="48"/>
    </row>
    <row r="7" spans="1:11" s="2" customFormat="1" ht="16.5">
      <c r="A7" s="24"/>
      <c r="B7" s="25"/>
      <c r="C7" s="26"/>
      <c r="D7" s="25"/>
      <c r="E7" s="25"/>
      <c r="F7" s="25"/>
      <c r="G7" s="6"/>
      <c r="H7" s="55">
        <f>H5*H6</f>
        <v>0</v>
      </c>
      <c r="I7" s="55">
        <f>I5*I6</f>
        <v>0</v>
      </c>
      <c r="J7" s="55">
        <f>J5*J6</f>
        <v>0</v>
      </c>
      <c r="K7" s="55">
        <f>K5*K6</f>
        <v>0</v>
      </c>
    </row>
    <row r="8" spans="1:11" s="2" customFormat="1" ht="15.75">
      <c r="A8" s="24"/>
      <c r="B8" s="25"/>
      <c r="C8" s="26"/>
      <c r="D8" s="25"/>
      <c r="E8" s="25"/>
      <c r="F8" s="25"/>
      <c r="G8" s="6"/>
      <c r="H8" s="4"/>
      <c r="I8" s="4"/>
      <c r="J8" s="4"/>
      <c r="K8" s="4"/>
    </row>
    <row r="9" spans="1:11" s="2" customFormat="1" ht="33.75">
      <c r="A9" s="20" t="s">
        <v>14</v>
      </c>
      <c r="B9" s="21" t="s">
        <v>78</v>
      </c>
      <c r="C9" s="22">
        <v>45</v>
      </c>
      <c r="D9" s="21" t="s">
        <v>79</v>
      </c>
      <c r="E9" s="21" t="s">
        <v>80</v>
      </c>
      <c r="F9" s="21" t="s">
        <v>81</v>
      </c>
      <c r="G9" s="34"/>
      <c r="H9" s="23">
        <v>10</v>
      </c>
      <c r="I9" s="23">
        <v>15</v>
      </c>
      <c r="J9" s="23">
        <v>25</v>
      </c>
      <c r="K9" s="23">
        <v>30</v>
      </c>
    </row>
    <row r="10" spans="1:11" s="2" customFormat="1" ht="16.5">
      <c r="A10" s="24"/>
      <c r="B10" s="25"/>
      <c r="C10" s="26"/>
      <c r="D10" s="25"/>
      <c r="E10" s="25"/>
      <c r="F10" s="25"/>
      <c r="G10" s="25"/>
      <c r="H10" s="54"/>
      <c r="I10" s="54"/>
      <c r="J10" s="54"/>
      <c r="K10" s="54"/>
    </row>
    <row r="11" spans="1:11" s="2" customFormat="1" ht="16.5">
      <c r="A11" s="24"/>
      <c r="B11" s="25"/>
      <c r="C11" s="26"/>
      <c r="D11" s="25"/>
      <c r="E11" s="25"/>
      <c r="F11" s="25"/>
      <c r="G11" s="6"/>
      <c r="H11" s="55">
        <f>H9*H10</f>
        <v>0</v>
      </c>
      <c r="I11" s="55">
        <f>I9*I10</f>
        <v>0</v>
      </c>
      <c r="J11" s="55">
        <f>J9*J10</f>
        <v>0</v>
      </c>
      <c r="K11" s="55">
        <f>K9*K10</f>
        <v>0</v>
      </c>
    </row>
    <row r="12" spans="1:12" s="2" customFormat="1" ht="16.5">
      <c r="A12" s="24"/>
      <c r="B12" s="25"/>
      <c r="C12" s="26"/>
      <c r="D12" s="25"/>
      <c r="E12" s="25"/>
      <c r="F12" s="25"/>
      <c r="G12" s="6"/>
      <c r="H12" s="4"/>
      <c r="I12" s="4"/>
      <c r="J12" s="4"/>
      <c r="K12" s="4"/>
      <c r="L12" s="4"/>
    </row>
    <row r="13" spans="1:11" s="2" customFormat="1" ht="16.5">
      <c r="A13" s="20" t="s">
        <v>19</v>
      </c>
      <c r="B13" s="21" t="s">
        <v>82</v>
      </c>
      <c r="C13" s="22" t="s">
        <v>83</v>
      </c>
      <c r="D13" s="21" t="s">
        <v>29</v>
      </c>
      <c r="E13" s="21" t="s">
        <v>84</v>
      </c>
      <c r="F13" s="21" t="s">
        <v>85</v>
      </c>
      <c r="G13" s="21" t="s">
        <v>86</v>
      </c>
      <c r="H13" s="23">
        <v>20</v>
      </c>
      <c r="I13" s="23">
        <v>30</v>
      </c>
      <c r="J13" s="23">
        <v>40</v>
      </c>
      <c r="K13" s="23">
        <v>50</v>
      </c>
    </row>
    <row r="14" spans="1:11" s="2" customFormat="1" ht="16.5">
      <c r="A14" s="24"/>
      <c r="B14" s="25"/>
      <c r="C14" s="26"/>
      <c r="D14" s="25"/>
      <c r="E14" s="25"/>
      <c r="F14" s="25"/>
      <c r="G14" s="25"/>
      <c r="H14" s="48"/>
      <c r="I14" s="48"/>
      <c r="J14" s="48"/>
      <c r="K14" s="48"/>
    </row>
    <row r="15" spans="1:11" s="2" customFormat="1" ht="16.5">
      <c r="A15" s="24"/>
      <c r="B15" s="25"/>
      <c r="C15" s="26"/>
      <c r="D15" s="25"/>
      <c r="E15" s="25"/>
      <c r="F15" s="25"/>
      <c r="G15" s="6"/>
      <c r="H15" s="49">
        <f>H13*H14</f>
        <v>0</v>
      </c>
      <c r="I15" s="49">
        <f>I13*I14</f>
        <v>0</v>
      </c>
      <c r="J15" s="49">
        <f>J13*J14</f>
        <v>0</v>
      </c>
      <c r="K15" s="49">
        <f>K13*K14</f>
        <v>0</v>
      </c>
    </row>
    <row r="16" spans="1:11" s="2" customFormat="1" ht="15.75">
      <c r="A16" s="24"/>
      <c r="B16" s="25"/>
      <c r="C16" s="26"/>
      <c r="D16" s="25"/>
      <c r="E16" s="25"/>
      <c r="F16" s="25"/>
      <c r="G16" s="6"/>
      <c r="H16" s="4"/>
      <c r="I16" s="4"/>
      <c r="J16" s="4"/>
      <c r="K16" s="4"/>
    </row>
    <row r="17" spans="1:11" s="2" customFormat="1" ht="16.5">
      <c r="A17" s="20" t="s">
        <v>21</v>
      </c>
      <c r="B17" s="21" t="s">
        <v>87</v>
      </c>
      <c r="C17" s="22">
        <v>500</v>
      </c>
      <c r="D17" s="21" t="s">
        <v>88</v>
      </c>
      <c r="E17" s="21" t="s">
        <v>76</v>
      </c>
      <c r="F17" s="21" t="s">
        <v>67</v>
      </c>
      <c r="G17" s="21" t="s">
        <v>89</v>
      </c>
      <c r="H17" s="23">
        <v>100</v>
      </c>
      <c r="I17" s="23">
        <v>200</v>
      </c>
      <c r="J17" s="23">
        <v>300</v>
      </c>
      <c r="K17" s="23">
        <v>500</v>
      </c>
    </row>
    <row r="18" spans="1:11" s="2" customFormat="1" ht="16.5">
      <c r="A18" s="24"/>
      <c r="B18" s="25"/>
      <c r="C18" s="26"/>
      <c r="D18" s="25"/>
      <c r="E18" s="25"/>
      <c r="F18" s="25"/>
      <c r="G18" s="25"/>
      <c r="H18" s="54"/>
      <c r="I18" s="54"/>
      <c r="J18" s="54"/>
      <c r="K18" s="54"/>
    </row>
    <row r="19" spans="1:11" s="2" customFormat="1" ht="16.5">
      <c r="A19" s="24"/>
      <c r="B19" s="25"/>
      <c r="C19" s="26"/>
      <c r="D19" s="25"/>
      <c r="E19" s="25"/>
      <c r="F19" s="25"/>
      <c r="G19" s="6"/>
      <c r="H19" s="49">
        <f>H17*H18</f>
        <v>0</v>
      </c>
      <c r="I19" s="49">
        <f>I17*I18</f>
        <v>0</v>
      </c>
      <c r="J19" s="49">
        <f>J17*J18</f>
        <v>0</v>
      </c>
      <c r="K19" s="49">
        <f>K17*K18</f>
        <v>0</v>
      </c>
    </row>
    <row r="20" spans="1:11" s="2" customFormat="1" ht="15.75">
      <c r="A20" s="24"/>
      <c r="B20" s="25"/>
      <c r="C20" s="26"/>
      <c r="D20" s="25"/>
      <c r="E20" s="25"/>
      <c r="F20" s="25"/>
      <c r="G20" s="6"/>
      <c r="H20" s="4"/>
      <c r="I20" s="4"/>
      <c r="J20" s="4"/>
      <c r="K20" s="4"/>
    </row>
    <row r="21" spans="1:11" s="2" customFormat="1" ht="51">
      <c r="A21" s="20" t="s">
        <v>27</v>
      </c>
      <c r="B21" s="21" t="s">
        <v>10</v>
      </c>
      <c r="C21" s="22">
        <v>700</v>
      </c>
      <c r="D21" s="21" t="s">
        <v>90</v>
      </c>
      <c r="E21" s="21" t="s">
        <v>12</v>
      </c>
      <c r="F21" s="21" t="s">
        <v>13</v>
      </c>
      <c r="G21" s="21"/>
      <c r="H21" s="23">
        <v>50</v>
      </c>
      <c r="I21" s="23">
        <v>100</v>
      </c>
      <c r="J21" s="23">
        <v>300</v>
      </c>
      <c r="K21" s="23">
        <v>700</v>
      </c>
    </row>
    <row r="22" spans="1:11" s="2" customFormat="1" ht="16.5">
      <c r="A22" s="24"/>
      <c r="B22" s="25"/>
      <c r="C22" s="26"/>
      <c r="D22" s="25"/>
      <c r="E22" s="25"/>
      <c r="F22" s="25"/>
      <c r="G22" s="25"/>
      <c r="H22" s="48"/>
      <c r="I22" s="48"/>
      <c r="J22" s="48"/>
      <c r="K22" s="48"/>
    </row>
    <row r="23" spans="1:11" s="2" customFormat="1" ht="16.5">
      <c r="A23" s="24"/>
      <c r="B23" s="25"/>
      <c r="C23" s="26"/>
      <c r="D23" s="25"/>
      <c r="E23" s="25"/>
      <c r="F23" s="25"/>
      <c r="G23" s="6"/>
      <c r="H23" s="49">
        <f>H21*H22</f>
        <v>0</v>
      </c>
      <c r="I23" s="49">
        <f>I21*I22</f>
        <v>0</v>
      </c>
      <c r="J23" s="49">
        <f>J21*J22</f>
        <v>0</v>
      </c>
      <c r="K23" s="49">
        <f>K21*K22</f>
        <v>0</v>
      </c>
    </row>
    <row r="25" spans="7:11" ht="16.5">
      <c r="G25" s="57" t="s">
        <v>34</v>
      </c>
      <c r="H25" s="60">
        <f>SUM(H23,H19,H15,H11,H7)</f>
        <v>0</v>
      </c>
      <c r="I25" s="60">
        <f>SUM(I23,I19,I15,I11,I7)</f>
        <v>0</v>
      </c>
      <c r="J25" s="60">
        <f>SUM(J23,J19,J15,J11,J7)</f>
        <v>0</v>
      </c>
      <c r="K25" s="60">
        <f>SUM(K23,K19,K15,K11,K7)</f>
        <v>0</v>
      </c>
    </row>
  </sheetData>
  <sheetProtection selectLockedCells="1" selectUnlockedCells="1"/>
  <mergeCells count="1">
    <mergeCell ref="H4:K4"/>
  </mergeCells>
  <printOptions/>
  <pageMargins left="0.7875" right="0.7875" top="1.0527777777777778" bottom="1.0527777777777778" header="0.7875" footer="0.7875"/>
  <pageSetup horizontalDpi="300" verticalDpi="300" orientation="landscape" paperSize="9" scale="68"/>
  <headerFooter alignWithMargins="0"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49"/>
  <sheetViews>
    <sheetView zoomScale="75" zoomScaleNormal="75" workbookViewId="0" topLeftCell="A22">
      <selection activeCell="H49" sqref="H49"/>
    </sheetView>
  </sheetViews>
  <sheetFormatPr defaultColWidth="9.140625" defaultRowHeight="12.75"/>
  <cols>
    <col min="1" max="1" width="6.8515625" style="41" customWidth="1"/>
    <col min="2" max="2" width="47.28125" style="41" customWidth="1"/>
    <col min="3" max="3" width="9.57421875" style="42" customWidth="1"/>
    <col min="4" max="4" width="11.421875" style="41" customWidth="1"/>
    <col min="5" max="5" width="15.140625" style="41" customWidth="1"/>
    <col min="6" max="6" width="24.28125" style="41" customWidth="1"/>
    <col min="7" max="7" width="27.8515625" style="41" customWidth="1"/>
    <col min="8" max="10" width="14.28125" style="41" customWidth="1"/>
    <col min="11" max="11" width="14.421875" style="41" customWidth="1"/>
    <col min="12" max="16384" width="11.421875" style="41" customWidth="1"/>
  </cols>
  <sheetData>
    <row r="1" spans="1:11" s="2" customFormat="1" ht="15.75">
      <c r="A1" s="1"/>
      <c r="B1" s="46"/>
      <c r="C1" s="3"/>
      <c r="H1" s="4"/>
      <c r="I1" s="4"/>
      <c r="J1" s="61"/>
      <c r="K1" s="61"/>
    </row>
    <row r="2" spans="1:11" s="2" customFormat="1" ht="16.5">
      <c r="A2" s="1"/>
      <c r="B2" s="47" t="s">
        <v>91</v>
      </c>
      <c r="C2" s="3"/>
      <c r="H2" s="4"/>
      <c r="I2" s="4"/>
      <c r="J2" s="61"/>
      <c r="K2" s="61"/>
    </row>
    <row r="3" spans="1:11" s="15" customFormat="1" ht="15.75">
      <c r="A3" s="62"/>
      <c r="B3" s="46"/>
      <c r="C3" s="63"/>
      <c r="H3" s="64"/>
      <c r="I3" s="64"/>
      <c r="J3" s="65"/>
      <c r="K3" s="65"/>
    </row>
    <row r="4" spans="1:11" s="19" customFormat="1" ht="81.75" customHeight="1">
      <c r="A4" s="16" t="s">
        <v>1</v>
      </c>
      <c r="B4" s="17" t="s">
        <v>2</v>
      </c>
      <c r="C4" s="17" t="s">
        <v>3</v>
      </c>
      <c r="D4" s="17" t="s">
        <v>4</v>
      </c>
      <c r="E4" s="17" t="s">
        <v>5</v>
      </c>
      <c r="F4" s="17" t="s">
        <v>6</v>
      </c>
      <c r="G4" s="17" t="s">
        <v>7</v>
      </c>
      <c r="H4" s="18" t="s">
        <v>8</v>
      </c>
      <c r="I4" s="18"/>
      <c r="J4" s="18"/>
      <c r="K4" s="18"/>
    </row>
    <row r="5" spans="1:11" s="2" customFormat="1" ht="16.5">
      <c r="A5" s="20" t="s">
        <v>9</v>
      </c>
      <c r="B5" s="21" t="s">
        <v>92</v>
      </c>
      <c r="C5" s="22">
        <v>100</v>
      </c>
      <c r="D5" s="21" t="s">
        <v>29</v>
      </c>
      <c r="E5" s="21" t="s">
        <v>84</v>
      </c>
      <c r="F5" s="21" t="s">
        <v>93</v>
      </c>
      <c r="G5" s="21" t="s">
        <v>94</v>
      </c>
      <c r="H5" s="23">
        <v>20</v>
      </c>
      <c r="I5" s="23">
        <v>30</v>
      </c>
      <c r="J5" s="23">
        <v>50</v>
      </c>
      <c r="K5" s="23">
        <v>100</v>
      </c>
    </row>
    <row r="6" spans="1:11" s="2" customFormat="1" ht="16.5">
      <c r="A6" s="41"/>
      <c r="B6" s="24"/>
      <c r="C6" s="26"/>
      <c r="D6" s="25"/>
      <c r="E6" s="25"/>
      <c r="F6" s="25"/>
      <c r="G6" s="25"/>
      <c r="H6" s="48"/>
      <c r="I6" s="48"/>
      <c r="J6" s="48"/>
      <c r="K6" s="48"/>
    </row>
    <row r="7" spans="1:11" s="2" customFormat="1" ht="16.5">
      <c r="A7" s="24"/>
      <c r="B7" s="25"/>
      <c r="C7" s="26"/>
      <c r="D7" s="25"/>
      <c r="E7" s="25"/>
      <c r="F7" s="25"/>
      <c r="G7" s="6"/>
      <c r="H7" s="49">
        <f>H5*H6</f>
        <v>0</v>
      </c>
      <c r="I7" s="49">
        <f>I5*I6</f>
        <v>0</v>
      </c>
      <c r="J7" s="49">
        <f>J5*J6</f>
        <v>0</v>
      </c>
      <c r="K7" s="49">
        <f>K5*K6</f>
        <v>0</v>
      </c>
    </row>
    <row r="8" spans="1:18" s="2" customFormat="1" ht="16.5">
      <c r="A8" s="24"/>
      <c r="B8" s="25"/>
      <c r="C8" s="26"/>
      <c r="D8" s="25"/>
      <c r="E8" s="25"/>
      <c r="F8" s="25"/>
      <c r="G8" s="6"/>
      <c r="H8" s="4"/>
      <c r="I8" s="4"/>
      <c r="J8" s="4"/>
      <c r="K8" s="4"/>
      <c r="R8" s="15"/>
    </row>
    <row r="9" spans="1:18" s="2" customFormat="1" ht="33.75">
      <c r="A9" s="20" t="s">
        <v>14</v>
      </c>
      <c r="B9" s="21" t="s">
        <v>95</v>
      </c>
      <c r="C9" s="22">
        <v>6000</v>
      </c>
      <c r="D9" s="21" t="s">
        <v>37</v>
      </c>
      <c r="E9" s="21" t="s">
        <v>96</v>
      </c>
      <c r="F9" s="21" t="s">
        <v>97</v>
      </c>
      <c r="G9" s="21" t="s">
        <v>98</v>
      </c>
      <c r="H9" s="23">
        <v>1000</v>
      </c>
      <c r="I9" s="23">
        <v>2000</v>
      </c>
      <c r="J9" s="23">
        <v>4000</v>
      </c>
      <c r="K9" s="23">
        <v>6000</v>
      </c>
      <c r="L9" s="41"/>
      <c r="R9" s="15"/>
    </row>
    <row r="10" spans="1:18" s="2" customFormat="1" ht="16.5">
      <c r="A10" s="41"/>
      <c r="B10" s="24"/>
      <c r="C10" s="26"/>
      <c r="D10" s="25"/>
      <c r="E10" s="25"/>
      <c r="F10" s="25"/>
      <c r="G10" s="25"/>
      <c r="H10" s="54"/>
      <c r="I10" s="54"/>
      <c r="J10" s="54"/>
      <c r="K10" s="54"/>
      <c r="R10" s="15"/>
    </row>
    <row r="11" spans="1:18" s="2" customFormat="1" ht="16.5">
      <c r="A11" s="24"/>
      <c r="B11" s="25"/>
      <c r="C11" s="26"/>
      <c r="D11" s="25"/>
      <c r="E11" s="25"/>
      <c r="F11" s="25"/>
      <c r="G11" s="6"/>
      <c r="H11" s="49">
        <f>H9*H10</f>
        <v>0</v>
      </c>
      <c r="I11" s="49">
        <f>I9*I10</f>
        <v>0</v>
      </c>
      <c r="J11" s="49">
        <f>J9*J10</f>
        <v>0</v>
      </c>
      <c r="K11" s="49">
        <f>K9*K10</f>
        <v>0</v>
      </c>
      <c r="R11" s="15"/>
    </row>
    <row r="12" spans="1:18" s="2" customFormat="1" ht="16.5">
      <c r="A12" s="24"/>
      <c r="B12" s="25"/>
      <c r="C12" s="26"/>
      <c r="D12" s="25"/>
      <c r="E12" s="25"/>
      <c r="F12" s="25"/>
      <c r="G12" s="6"/>
      <c r="H12" s="4"/>
      <c r="I12" s="4"/>
      <c r="J12" s="4"/>
      <c r="K12" s="4"/>
      <c r="R12" s="15"/>
    </row>
    <row r="13" spans="1:18" s="2" customFormat="1" ht="16.5">
      <c r="A13" s="20" t="s">
        <v>19</v>
      </c>
      <c r="B13" s="21" t="s">
        <v>99</v>
      </c>
      <c r="C13" s="22">
        <v>1000</v>
      </c>
      <c r="D13" s="21" t="s">
        <v>37</v>
      </c>
      <c r="E13" s="21" t="s">
        <v>96</v>
      </c>
      <c r="F13" s="21" t="s">
        <v>97</v>
      </c>
      <c r="G13" s="21" t="s">
        <v>100</v>
      </c>
      <c r="H13" s="23">
        <v>200</v>
      </c>
      <c r="I13" s="23">
        <v>500</v>
      </c>
      <c r="J13" s="23">
        <v>750</v>
      </c>
      <c r="K13" s="23">
        <v>1000</v>
      </c>
      <c r="L13" s="41"/>
      <c r="R13" s="15"/>
    </row>
    <row r="14" spans="1:18" s="2" customFormat="1" ht="16.5">
      <c r="A14" s="41"/>
      <c r="B14" s="24"/>
      <c r="C14" s="26"/>
      <c r="D14" s="25"/>
      <c r="E14" s="25"/>
      <c r="F14" s="25"/>
      <c r="G14" s="25"/>
      <c r="H14" s="48"/>
      <c r="I14" s="48"/>
      <c r="J14" s="48"/>
      <c r="K14" s="48"/>
      <c r="R14" s="15"/>
    </row>
    <row r="15" spans="1:18" s="2" customFormat="1" ht="16.5">
      <c r="A15" s="24"/>
      <c r="B15" s="25"/>
      <c r="C15" s="26"/>
      <c r="D15" s="25"/>
      <c r="E15" s="25"/>
      <c r="F15" s="25"/>
      <c r="G15" s="6"/>
      <c r="H15" s="49">
        <f>H13*H14</f>
        <v>0</v>
      </c>
      <c r="I15" s="49">
        <f>I13*I14</f>
        <v>0</v>
      </c>
      <c r="J15" s="49">
        <f>J13*J14</f>
        <v>0</v>
      </c>
      <c r="K15" s="49">
        <f>K13*K14</f>
        <v>0</v>
      </c>
      <c r="R15" s="15"/>
    </row>
    <row r="16" spans="1:18" s="2" customFormat="1" ht="16.5">
      <c r="A16" s="24"/>
      <c r="B16" s="25"/>
      <c r="C16" s="26"/>
      <c r="D16" s="25"/>
      <c r="E16" s="25"/>
      <c r="F16" s="25"/>
      <c r="G16" s="6"/>
      <c r="H16" s="4"/>
      <c r="I16" s="4"/>
      <c r="J16" s="4"/>
      <c r="K16" s="4"/>
      <c r="R16" s="15"/>
    </row>
    <row r="17" spans="1:18" s="2" customFormat="1" ht="16.5">
      <c r="A17" s="20" t="s">
        <v>21</v>
      </c>
      <c r="B17" s="21" t="s">
        <v>101</v>
      </c>
      <c r="C17" s="22">
        <v>1000</v>
      </c>
      <c r="D17" s="21" t="s">
        <v>37</v>
      </c>
      <c r="E17" s="21" t="s">
        <v>96</v>
      </c>
      <c r="F17" s="21" t="s">
        <v>97</v>
      </c>
      <c r="G17" s="21" t="s">
        <v>100</v>
      </c>
      <c r="H17" s="23">
        <v>200</v>
      </c>
      <c r="I17" s="23">
        <v>500</v>
      </c>
      <c r="J17" s="23">
        <v>750</v>
      </c>
      <c r="K17" s="23">
        <v>1000</v>
      </c>
      <c r="L17" s="41"/>
      <c r="R17" s="15"/>
    </row>
    <row r="18" spans="1:18" s="2" customFormat="1" ht="16.5">
      <c r="A18" s="41"/>
      <c r="B18" s="24"/>
      <c r="C18" s="26"/>
      <c r="D18" s="25"/>
      <c r="E18" s="25"/>
      <c r="F18" s="25"/>
      <c r="G18" s="25"/>
      <c r="H18" s="48"/>
      <c r="I18" s="48"/>
      <c r="J18" s="48"/>
      <c r="K18" s="48"/>
      <c r="R18" s="15"/>
    </row>
    <row r="19" spans="1:18" s="2" customFormat="1" ht="16.5">
      <c r="A19" s="24"/>
      <c r="B19" s="25"/>
      <c r="C19" s="26"/>
      <c r="D19" s="25"/>
      <c r="E19" s="25"/>
      <c r="F19" s="25"/>
      <c r="G19" s="6"/>
      <c r="H19" s="49">
        <f>H17*H18</f>
        <v>0</v>
      </c>
      <c r="I19" s="49">
        <f>I17*I18</f>
        <v>0</v>
      </c>
      <c r="J19" s="49">
        <f>J17*J18</f>
        <v>0</v>
      </c>
      <c r="K19" s="49">
        <f>K17*K18</f>
        <v>0</v>
      </c>
      <c r="R19" s="15"/>
    </row>
    <row r="20" spans="1:18" s="2" customFormat="1" ht="16.5">
      <c r="A20" s="24"/>
      <c r="B20" s="25"/>
      <c r="C20" s="26"/>
      <c r="D20" s="25"/>
      <c r="E20" s="25"/>
      <c r="F20" s="25"/>
      <c r="G20" s="6"/>
      <c r="H20" s="4"/>
      <c r="I20" s="4"/>
      <c r="J20" s="4"/>
      <c r="K20" s="4"/>
      <c r="R20" s="15"/>
    </row>
    <row r="21" spans="1:18" s="2" customFormat="1" ht="16.5">
      <c r="A21" s="20" t="s">
        <v>27</v>
      </c>
      <c r="B21" s="21" t="s">
        <v>102</v>
      </c>
      <c r="C21" s="22">
        <v>500</v>
      </c>
      <c r="D21" s="21" t="s">
        <v>41</v>
      </c>
      <c r="E21" s="21" t="s">
        <v>96</v>
      </c>
      <c r="F21" s="21" t="s">
        <v>93</v>
      </c>
      <c r="G21" s="21" t="s">
        <v>43</v>
      </c>
      <c r="H21" s="23">
        <v>200</v>
      </c>
      <c r="I21" s="23">
        <v>300</v>
      </c>
      <c r="J21" s="23">
        <v>400</v>
      </c>
      <c r="K21" s="23">
        <v>500</v>
      </c>
      <c r="R21" s="15"/>
    </row>
    <row r="22" spans="1:18" s="2" customFormat="1" ht="16.5">
      <c r="A22" s="41"/>
      <c r="B22" s="24"/>
      <c r="C22" s="26"/>
      <c r="D22" s="25"/>
      <c r="E22" s="25"/>
      <c r="F22" s="25"/>
      <c r="G22" s="25"/>
      <c r="H22" s="48"/>
      <c r="I22" s="48"/>
      <c r="J22" s="48"/>
      <c r="K22" s="48"/>
      <c r="R22" s="15"/>
    </row>
    <row r="23" spans="1:18" s="2" customFormat="1" ht="16.5">
      <c r="A23" s="24"/>
      <c r="B23" s="25"/>
      <c r="C23" s="26"/>
      <c r="D23" s="25"/>
      <c r="E23" s="25"/>
      <c r="F23" s="25"/>
      <c r="G23" s="6"/>
      <c r="H23" s="49">
        <f>H21*H22</f>
        <v>0</v>
      </c>
      <c r="I23" s="49">
        <f>I21*I22</f>
        <v>0</v>
      </c>
      <c r="J23" s="49">
        <f>J21*J22</f>
        <v>0</v>
      </c>
      <c r="K23" s="49">
        <f>K21*K22</f>
        <v>0</v>
      </c>
      <c r="R23" s="15"/>
    </row>
    <row r="24" spans="1:18" s="2" customFormat="1" ht="16.5">
      <c r="A24" s="24"/>
      <c r="B24" s="25"/>
      <c r="C24" s="26"/>
      <c r="D24" s="25"/>
      <c r="E24" s="25"/>
      <c r="F24" s="25"/>
      <c r="G24" s="6"/>
      <c r="H24" s="4"/>
      <c r="I24" s="4"/>
      <c r="J24" s="4"/>
      <c r="K24" s="4"/>
      <c r="R24" s="15"/>
    </row>
    <row r="25" spans="1:18" s="2" customFormat="1" ht="33.75">
      <c r="A25" s="20" t="s">
        <v>32</v>
      </c>
      <c r="B25" s="21" t="s">
        <v>10</v>
      </c>
      <c r="C25" s="22">
        <v>200</v>
      </c>
      <c r="D25" s="21" t="s">
        <v>11</v>
      </c>
      <c r="E25" s="21" t="s">
        <v>12</v>
      </c>
      <c r="F25" s="21" t="s">
        <v>13</v>
      </c>
      <c r="G25" s="21"/>
      <c r="H25" s="23">
        <v>50</v>
      </c>
      <c r="I25" s="23">
        <v>100</v>
      </c>
      <c r="J25" s="23">
        <v>200</v>
      </c>
      <c r="K25" s="23">
        <v>300</v>
      </c>
      <c r="R25" s="15"/>
    </row>
    <row r="26" spans="1:18" s="2" customFormat="1" ht="16.5">
      <c r="A26" s="41"/>
      <c r="B26" s="24"/>
      <c r="C26" s="26"/>
      <c r="D26" s="25"/>
      <c r="E26" s="25"/>
      <c r="F26" s="25"/>
      <c r="G26" s="25"/>
      <c r="H26" s="48"/>
      <c r="I26" s="48"/>
      <c r="J26" s="48"/>
      <c r="K26" s="48"/>
      <c r="R26" s="15"/>
    </row>
    <row r="27" spans="1:18" s="2" customFormat="1" ht="16.5">
      <c r="A27" s="24"/>
      <c r="B27" s="25"/>
      <c r="C27" s="26"/>
      <c r="D27" s="25"/>
      <c r="E27" s="25"/>
      <c r="F27" s="25"/>
      <c r="G27" s="6"/>
      <c r="H27" s="49">
        <f>H25*H26</f>
        <v>0</v>
      </c>
      <c r="I27" s="49">
        <f>I25*I26</f>
        <v>0</v>
      </c>
      <c r="J27" s="49">
        <f>J25*J26</f>
        <v>0</v>
      </c>
      <c r="K27" s="49">
        <f>K25*K26</f>
        <v>0</v>
      </c>
      <c r="R27" s="15"/>
    </row>
    <row r="28" spans="1:18" s="2" customFormat="1" ht="16.5">
      <c r="A28" s="24"/>
      <c r="B28" s="25"/>
      <c r="C28" s="26"/>
      <c r="D28" s="25"/>
      <c r="E28" s="25"/>
      <c r="F28" s="25"/>
      <c r="G28" s="6"/>
      <c r="H28" s="4"/>
      <c r="I28" s="4"/>
      <c r="J28" s="4"/>
      <c r="K28" s="4"/>
      <c r="R28" s="15"/>
    </row>
    <row r="29" spans="1:18" s="2" customFormat="1" ht="16.5">
      <c r="A29" s="20" t="s">
        <v>49</v>
      </c>
      <c r="B29" s="21" t="s">
        <v>103</v>
      </c>
      <c r="C29" s="22">
        <v>1000</v>
      </c>
      <c r="D29" s="21" t="s">
        <v>37</v>
      </c>
      <c r="E29" s="21" t="s">
        <v>96</v>
      </c>
      <c r="F29" s="21" t="s">
        <v>97</v>
      </c>
      <c r="G29" s="21" t="s">
        <v>100</v>
      </c>
      <c r="H29" s="23">
        <v>250</v>
      </c>
      <c r="I29" s="23">
        <v>500</v>
      </c>
      <c r="J29" s="66">
        <v>750</v>
      </c>
      <c r="K29" s="67">
        <v>1000</v>
      </c>
      <c r="L29" s="41"/>
      <c r="R29" s="15"/>
    </row>
    <row r="30" spans="1:18" s="2" customFormat="1" ht="16.5">
      <c r="A30" s="41"/>
      <c r="B30" s="24"/>
      <c r="C30" s="26"/>
      <c r="D30" s="25"/>
      <c r="E30" s="25"/>
      <c r="F30" s="25"/>
      <c r="G30" s="25"/>
      <c r="H30" s="48"/>
      <c r="I30" s="48"/>
      <c r="J30" s="48"/>
      <c r="K30" s="48"/>
      <c r="R30" s="15"/>
    </row>
    <row r="31" spans="1:18" s="2" customFormat="1" ht="16.5">
      <c r="A31" s="24"/>
      <c r="B31" s="25"/>
      <c r="C31" s="26"/>
      <c r="D31" s="25"/>
      <c r="E31" s="25"/>
      <c r="F31" s="25"/>
      <c r="G31" s="6"/>
      <c r="H31" s="49">
        <f>H29*H30</f>
        <v>0</v>
      </c>
      <c r="I31" s="49">
        <f>I29*I30</f>
        <v>0</v>
      </c>
      <c r="J31" s="49">
        <f>J29*J30</f>
        <v>0</v>
      </c>
      <c r="K31" s="49">
        <f>K29*K30</f>
        <v>0</v>
      </c>
      <c r="R31" s="15"/>
    </row>
    <row r="32" spans="1:18" s="2" customFormat="1" ht="16.5">
      <c r="A32" s="24"/>
      <c r="B32" s="25"/>
      <c r="C32" s="26"/>
      <c r="D32" s="25"/>
      <c r="E32" s="25"/>
      <c r="F32" s="25"/>
      <c r="G32" s="6"/>
      <c r="H32" s="4"/>
      <c r="I32" s="4"/>
      <c r="J32" s="4"/>
      <c r="K32" s="4"/>
      <c r="L32" s="4"/>
      <c r="R32" s="15"/>
    </row>
    <row r="33" spans="1:18" s="2" customFormat="1" ht="16.5">
      <c r="A33" s="20" t="s">
        <v>104</v>
      </c>
      <c r="B33" s="21" t="s">
        <v>105</v>
      </c>
      <c r="C33" s="22">
        <v>1000</v>
      </c>
      <c r="D33" s="21" t="s">
        <v>37</v>
      </c>
      <c r="E33" s="21" t="s">
        <v>96</v>
      </c>
      <c r="F33" s="21" t="s">
        <v>97</v>
      </c>
      <c r="G33" s="21" t="s">
        <v>106</v>
      </c>
      <c r="H33" s="23">
        <v>250</v>
      </c>
      <c r="I33" s="23">
        <v>500</v>
      </c>
      <c r="J33" s="23">
        <v>750</v>
      </c>
      <c r="K33" s="23">
        <v>1000</v>
      </c>
      <c r="L33" s="41"/>
      <c r="M33" s="15"/>
      <c r="N33" s="15"/>
      <c r="O33" s="15"/>
      <c r="P33" s="15"/>
      <c r="Q33" s="15"/>
      <c r="R33" s="15"/>
    </row>
    <row r="34" spans="1:18" s="2" customFormat="1" ht="16.5">
      <c r="A34" s="41"/>
      <c r="B34" s="24"/>
      <c r="C34" s="26"/>
      <c r="D34" s="25"/>
      <c r="E34" s="25"/>
      <c r="F34" s="25"/>
      <c r="G34" s="25"/>
      <c r="H34" s="48"/>
      <c r="I34" s="48"/>
      <c r="J34" s="48"/>
      <c r="K34" s="48"/>
      <c r="M34" s="15"/>
      <c r="N34" s="15"/>
      <c r="O34" s="15"/>
      <c r="P34" s="15"/>
      <c r="Q34" s="15"/>
      <c r="R34" s="15"/>
    </row>
    <row r="35" spans="1:18" s="2" customFormat="1" ht="16.5">
      <c r="A35" s="24"/>
      <c r="B35" s="25"/>
      <c r="C35" s="26"/>
      <c r="D35" s="25"/>
      <c r="E35" s="25"/>
      <c r="F35" s="25"/>
      <c r="G35" s="6"/>
      <c r="H35" s="49">
        <f>H33*H34</f>
        <v>0</v>
      </c>
      <c r="I35" s="49">
        <f>I33*I34</f>
        <v>0</v>
      </c>
      <c r="J35" s="49">
        <f>J33*J34</f>
        <v>0</v>
      </c>
      <c r="K35" s="49">
        <f>K33*K34</f>
        <v>0</v>
      </c>
      <c r="M35" s="15"/>
      <c r="N35" s="15"/>
      <c r="O35" s="15"/>
      <c r="P35" s="15"/>
      <c r="Q35" s="15"/>
      <c r="R35" s="15"/>
    </row>
    <row r="36" spans="13:18" ht="15.75">
      <c r="M36" s="68"/>
      <c r="N36" s="68"/>
      <c r="O36" s="68"/>
      <c r="P36" s="68"/>
      <c r="Q36" s="68"/>
      <c r="R36" s="68"/>
    </row>
    <row r="37" spans="1:18" s="2" customFormat="1" ht="33.75">
      <c r="A37" s="20" t="s">
        <v>107</v>
      </c>
      <c r="B37" s="21" t="s">
        <v>28</v>
      </c>
      <c r="C37" s="22">
        <v>50</v>
      </c>
      <c r="D37" s="21" t="s">
        <v>29</v>
      </c>
      <c r="E37" s="21" t="s">
        <v>30</v>
      </c>
      <c r="F37" s="21"/>
      <c r="G37" s="21" t="s">
        <v>31</v>
      </c>
      <c r="H37" s="23">
        <v>5</v>
      </c>
      <c r="I37" s="23">
        <v>10</v>
      </c>
      <c r="J37" s="23">
        <v>20</v>
      </c>
      <c r="K37" s="23">
        <v>50</v>
      </c>
      <c r="M37" s="15"/>
      <c r="N37" s="15"/>
      <c r="O37" s="15"/>
      <c r="P37" s="15"/>
      <c r="Q37" s="15"/>
      <c r="R37" s="15"/>
    </row>
    <row r="38" spans="1:18" s="2" customFormat="1" ht="16.5">
      <c r="A38" s="24"/>
      <c r="B38" s="25"/>
      <c r="C38" s="26"/>
      <c r="D38" s="25"/>
      <c r="E38" s="25"/>
      <c r="F38" s="25"/>
      <c r="G38" s="6"/>
      <c r="H38" s="48"/>
      <c r="I38" s="48"/>
      <c r="J38" s="48"/>
      <c r="K38" s="48"/>
      <c r="M38" s="15"/>
      <c r="N38" s="15"/>
      <c r="O38" s="15"/>
      <c r="P38" s="15"/>
      <c r="Q38" s="15"/>
      <c r="R38" s="15"/>
    </row>
    <row r="39" spans="1:11" s="2" customFormat="1" ht="16.5">
      <c r="A39" s="24"/>
      <c r="B39" s="25"/>
      <c r="C39" s="26"/>
      <c r="D39" s="25"/>
      <c r="E39" s="25"/>
      <c r="F39" s="25"/>
      <c r="G39" s="6"/>
      <c r="H39" s="32">
        <f>H37*H38</f>
        <v>0</v>
      </c>
      <c r="I39" s="32">
        <f>I37*I38</f>
        <v>0</v>
      </c>
      <c r="J39" s="32">
        <f>J37*J38</f>
        <v>0</v>
      </c>
      <c r="K39" s="32">
        <f>K37*K38</f>
        <v>0</v>
      </c>
    </row>
    <row r="40" spans="1:11" s="2" customFormat="1" ht="15.75">
      <c r="A40" s="1"/>
      <c r="C40" s="3"/>
      <c r="H40" s="4"/>
      <c r="I40" s="4"/>
      <c r="J40" s="4"/>
      <c r="K40" s="4"/>
    </row>
    <row r="41" spans="1:11" s="2" customFormat="1" ht="33.75">
      <c r="A41" s="20" t="s">
        <v>108</v>
      </c>
      <c r="B41" s="21" t="s">
        <v>28</v>
      </c>
      <c r="C41" s="22">
        <v>50</v>
      </c>
      <c r="D41" s="21" t="s">
        <v>33</v>
      </c>
      <c r="E41" s="21" t="s">
        <v>30</v>
      </c>
      <c r="F41" s="21"/>
      <c r="G41" s="21" t="s">
        <v>31</v>
      </c>
      <c r="H41" s="23">
        <v>5</v>
      </c>
      <c r="I41" s="23">
        <v>10</v>
      </c>
      <c r="J41" s="23">
        <v>20</v>
      </c>
      <c r="K41" s="23">
        <v>50</v>
      </c>
    </row>
    <row r="42" spans="1:11" s="2" customFormat="1" ht="16.5">
      <c r="A42" s="24"/>
      <c r="B42" s="25"/>
      <c r="C42" s="26"/>
      <c r="D42" s="25"/>
      <c r="E42" s="25"/>
      <c r="F42" s="25"/>
      <c r="G42" s="6"/>
      <c r="H42" s="27"/>
      <c r="I42" s="27"/>
      <c r="J42" s="27"/>
      <c r="K42" s="27"/>
    </row>
    <row r="43" spans="1:11" s="2" customFormat="1" ht="16.5">
      <c r="A43" s="24"/>
      <c r="B43" s="25"/>
      <c r="C43" s="26"/>
      <c r="D43" s="25"/>
      <c r="E43" s="25"/>
      <c r="F43" s="25"/>
      <c r="G43" s="6"/>
      <c r="H43" s="32">
        <f>H41*H42</f>
        <v>0</v>
      </c>
      <c r="I43" s="32">
        <f>I41*I42</f>
        <v>0</v>
      </c>
      <c r="J43" s="32">
        <f>J41*J42</f>
        <v>0</v>
      </c>
      <c r="K43" s="32">
        <f>K41*K42</f>
        <v>0</v>
      </c>
    </row>
    <row r="45" spans="1:11" s="2" customFormat="1" ht="33.75">
      <c r="A45" s="20" t="s">
        <v>109</v>
      </c>
      <c r="B45" s="21" t="s">
        <v>28</v>
      </c>
      <c r="C45" s="22">
        <v>50</v>
      </c>
      <c r="D45" s="21" t="s">
        <v>110</v>
      </c>
      <c r="E45" s="21" t="s">
        <v>30</v>
      </c>
      <c r="F45" s="21"/>
      <c r="G45" s="21" t="s">
        <v>31</v>
      </c>
      <c r="H45" s="23">
        <v>5</v>
      </c>
      <c r="I45" s="23">
        <v>10</v>
      </c>
      <c r="J45" s="23">
        <v>20</v>
      </c>
      <c r="K45" s="23">
        <v>50</v>
      </c>
    </row>
    <row r="46" spans="1:11" s="2" customFormat="1" ht="16.5">
      <c r="A46" s="24"/>
      <c r="B46" s="25"/>
      <c r="C46" s="26"/>
      <c r="D46" s="25"/>
      <c r="E46" s="25"/>
      <c r="F46" s="25"/>
      <c r="G46" s="6"/>
      <c r="H46" s="48"/>
      <c r="I46" s="48"/>
      <c r="J46" s="48"/>
      <c r="K46" s="48"/>
    </row>
    <row r="47" spans="1:11" s="2" customFormat="1" ht="16.5">
      <c r="A47" s="24"/>
      <c r="B47" s="25"/>
      <c r="C47" s="26"/>
      <c r="D47" s="25"/>
      <c r="E47" s="25"/>
      <c r="F47" s="25"/>
      <c r="G47" s="6"/>
      <c r="H47" s="32">
        <f>H45*H46</f>
        <v>0</v>
      </c>
      <c r="I47" s="32">
        <f>I45*I46</f>
        <v>0</v>
      </c>
      <c r="J47" s="32">
        <f>J45*J46</f>
        <v>0</v>
      </c>
      <c r="K47" s="32">
        <f>K45*K46</f>
        <v>0</v>
      </c>
    </row>
    <row r="48" spans="1:11" s="2" customFormat="1" ht="15.75">
      <c r="A48" s="1"/>
      <c r="C48" s="3"/>
      <c r="H48" s="4"/>
      <c r="I48" s="4"/>
      <c r="J48" s="4"/>
      <c r="K48" s="4"/>
    </row>
    <row r="49" spans="7:11" ht="16.5">
      <c r="G49" s="69" t="s">
        <v>34</v>
      </c>
      <c r="H49" s="70">
        <f>SUM(H47,H43,H39,H35,H31,H27,H23,H19,H15,H11,H7)</f>
        <v>0</v>
      </c>
      <c r="I49" s="70">
        <f>SUM(I47,I43,I39,I35,I31,I27,I23,I19,I15,I11,I7)</f>
        <v>0</v>
      </c>
      <c r="J49" s="70">
        <f>SUM(J47,J43,J39,J35,J31,J27,J23,J19,J15,J11,J7)</f>
        <v>0</v>
      </c>
      <c r="K49" s="70">
        <f>SUM(K47,K43,K39,K35,K31,K27,K23,K19,K15,K11,K7)</f>
        <v>0</v>
      </c>
    </row>
  </sheetData>
  <sheetProtection selectLockedCells="1" selectUnlockedCells="1"/>
  <mergeCells count="1">
    <mergeCell ref="H4:K4"/>
  </mergeCells>
  <printOptions/>
  <pageMargins left="0.7875" right="0.7875" top="1.0527777777777778" bottom="1.0527777777777778" header="0.7875" footer="0.7875"/>
  <pageSetup horizontalDpi="300" verticalDpi="300" orientation="landscape" paperSize="9" scale="63"/>
  <headerFooter alignWithMargins="0"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32"/>
  <sheetViews>
    <sheetView zoomScale="75" zoomScaleNormal="75" workbookViewId="0" topLeftCell="A1">
      <selection activeCell="H30" sqref="H30"/>
    </sheetView>
  </sheetViews>
  <sheetFormatPr defaultColWidth="9.140625" defaultRowHeight="12.75"/>
  <cols>
    <col min="1" max="1" width="6.421875" style="41" customWidth="1"/>
    <col min="2" max="2" width="33.421875" style="41" customWidth="1"/>
    <col min="3" max="3" width="11.421875" style="42" customWidth="1"/>
    <col min="4" max="4" width="18.8515625" style="41" customWidth="1"/>
    <col min="5" max="5" width="13.421875" style="41" customWidth="1"/>
    <col min="6" max="6" width="28.8515625" style="41" customWidth="1"/>
    <col min="7" max="7" width="21.140625" style="41" customWidth="1"/>
    <col min="8" max="8" width="16.421875" style="41" customWidth="1"/>
    <col min="9" max="9" width="15.8515625" style="41" customWidth="1"/>
    <col min="10" max="10" width="17.421875" style="41" customWidth="1"/>
    <col min="11" max="11" width="17.00390625" style="41" customWidth="1"/>
    <col min="12" max="16384" width="11.421875" style="41" customWidth="1"/>
  </cols>
  <sheetData>
    <row r="1" spans="1:11" s="2" customFormat="1" ht="15.75">
      <c r="A1" s="1"/>
      <c r="B1" s="46"/>
      <c r="C1" s="3"/>
      <c r="G1" s="71"/>
      <c r="H1" s="8"/>
      <c r="I1" s="8"/>
      <c r="J1" s="8"/>
      <c r="K1" s="8"/>
    </row>
    <row r="2" spans="1:11" s="2" customFormat="1" ht="16.5">
      <c r="A2" s="1"/>
      <c r="B2" s="47" t="s">
        <v>111</v>
      </c>
      <c r="C2" s="3"/>
      <c r="G2" s="71"/>
      <c r="H2" s="8"/>
      <c r="I2" s="8"/>
      <c r="J2" s="8"/>
      <c r="K2" s="8"/>
    </row>
    <row r="3" spans="1:11" s="2" customFormat="1" ht="15.75">
      <c r="A3" s="1"/>
      <c r="B3" s="46"/>
      <c r="C3" s="3"/>
      <c r="G3" s="71"/>
      <c r="H3" s="8"/>
      <c r="I3" s="8"/>
      <c r="J3" s="8"/>
      <c r="K3" s="8"/>
    </row>
    <row r="4" spans="1:11" s="19" customFormat="1" ht="34.5" customHeight="1">
      <c r="A4" s="16" t="s">
        <v>1</v>
      </c>
      <c r="B4" s="17" t="s">
        <v>2</v>
      </c>
      <c r="C4" s="17" t="s">
        <v>3</v>
      </c>
      <c r="D4" s="17" t="s">
        <v>4</v>
      </c>
      <c r="E4" s="17" t="s">
        <v>5</v>
      </c>
      <c r="F4" s="17" t="s">
        <v>6</v>
      </c>
      <c r="G4" s="17" t="s">
        <v>7</v>
      </c>
      <c r="H4" s="18" t="s">
        <v>8</v>
      </c>
      <c r="I4" s="18"/>
      <c r="J4" s="18"/>
      <c r="K4" s="18"/>
    </row>
    <row r="5" spans="1:11" s="19" customFormat="1" ht="15.75">
      <c r="A5" s="16"/>
      <c r="B5" s="17"/>
      <c r="C5" s="17"/>
      <c r="D5" s="17"/>
      <c r="E5" s="17"/>
      <c r="F5" s="17"/>
      <c r="G5" s="17"/>
      <c r="H5" s="18"/>
      <c r="I5" s="18"/>
      <c r="J5" s="18"/>
      <c r="K5" s="18"/>
    </row>
    <row r="6" spans="1:11" s="2" customFormat="1" ht="33.75">
      <c r="A6" s="20" t="s">
        <v>9</v>
      </c>
      <c r="B6" s="21" t="s">
        <v>10</v>
      </c>
      <c r="C6" s="22">
        <v>200</v>
      </c>
      <c r="D6" s="21" t="s">
        <v>90</v>
      </c>
      <c r="E6" s="21" t="s">
        <v>12</v>
      </c>
      <c r="F6" s="21" t="s">
        <v>13</v>
      </c>
      <c r="G6" s="21"/>
      <c r="H6" s="23">
        <v>50</v>
      </c>
      <c r="I6" s="23">
        <v>100</v>
      </c>
      <c r="J6" s="23">
        <v>150</v>
      </c>
      <c r="K6" s="23">
        <v>200</v>
      </c>
    </row>
    <row r="7" spans="1:11" s="2" customFormat="1" ht="16.5">
      <c r="A7" s="24"/>
      <c r="B7" s="25"/>
      <c r="C7" s="26"/>
      <c r="D7" s="24"/>
      <c r="E7" s="25"/>
      <c r="F7" s="25"/>
      <c r="G7" s="25"/>
      <c r="H7" s="48"/>
      <c r="I7" s="48"/>
      <c r="J7" s="48"/>
      <c r="K7" s="48"/>
    </row>
    <row r="8" spans="8:11" ht="16.5">
      <c r="H8" s="72">
        <f>H6*H7</f>
        <v>0</v>
      </c>
      <c r="I8" s="72">
        <f>I6*I7</f>
        <v>0</v>
      </c>
      <c r="J8" s="72">
        <f>J6*J7</f>
        <v>0</v>
      </c>
      <c r="K8" s="72">
        <f>K6*K7</f>
        <v>0</v>
      </c>
    </row>
    <row r="9" spans="1:11" s="2" customFormat="1" ht="15.75">
      <c r="A9" s="5"/>
      <c r="B9" s="25"/>
      <c r="C9" s="26"/>
      <c r="D9" s="25"/>
      <c r="E9" s="25"/>
      <c r="F9" s="25"/>
      <c r="G9" s="6"/>
      <c r="H9" s="4"/>
      <c r="I9" s="4"/>
      <c r="J9" s="4"/>
      <c r="K9" s="4"/>
    </row>
    <row r="10" spans="1:11" s="2" customFormat="1" ht="33.75">
      <c r="A10" s="20" t="s">
        <v>14</v>
      </c>
      <c r="B10" s="21" t="s">
        <v>112</v>
      </c>
      <c r="C10" s="22">
        <v>200</v>
      </c>
      <c r="D10" s="21" t="s">
        <v>90</v>
      </c>
      <c r="E10" s="21" t="s">
        <v>12</v>
      </c>
      <c r="F10" s="21" t="s">
        <v>13</v>
      </c>
      <c r="G10" s="21"/>
      <c r="H10" s="23">
        <v>50</v>
      </c>
      <c r="I10" s="23">
        <v>100</v>
      </c>
      <c r="J10" s="23">
        <v>150</v>
      </c>
      <c r="K10" s="23">
        <v>200</v>
      </c>
    </row>
    <row r="11" spans="1:11" s="2" customFormat="1" ht="16.5">
      <c r="A11" s="24"/>
      <c r="B11" s="25"/>
      <c r="C11" s="26"/>
      <c r="D11" s="24"/>
      <c r="E11" s="25"/>
      <c r="F11" s="25"/>
      <c r="G11" s="25"/>
      <c r="H11" s="48"/>
      <c r="I11" s="48"/>
      <c r="J11" s="48"/>
      <c r="K11" s="48"/>
    </row>
    <row r="12" spans="8:11" ht="16.5">
      <c r="H12" s="72">
        <f>H10*H11</f>
        <v>0</v>
      </c>
      <c r="I12" s="72">
        <f>I10*I11</f>
        <v>0</v>
      </c>
      <c r="J12" s="72">
        <f>J10*J11</f>
        <v>0</v>
      </c>
      <c r="K12" s="72">
        <f>K10*K11</f>
        <v>0</v>
      </c>
    </row>
    <row r="13" spans="1:11" s="2" customFormat="1" ht="15.75">
      <c r="A13" s="24"/>
      <c r="B13" s="25"/>
      <c r="C13" s="26"/>
      <c r="D13" s="25"/>
      <c r="E13" s="25"/>
      <c r="F13" s="25"/>
      <c r="G13" s="6"/>
      <c r="H13" s="4"/>
      <c r="I13" s="4"/>
      <c r="J13" s="4"/>
      <c r="K13" s="4"/>
    </row>
    <row r="14" spans="1:11" s="2" customFormat="1" ht="33.75">
      <c r="A14" s="20" t="s">
        <v>19</v>
      </c>
      <c r="B14" s="21" t="s">
        <v>113</v>
      </c>
      <c r="C14" s="22">
        <v>1000</v>
      </c>
      <c r="D14" s="21" t="s">
        <v>11</v>
      </c>
      <c r="E14" s="21" t="s">
        <v>12</v>
      </c>
      <c r="F14" s="21" t="s">
        <v>13</v>
      </c>
      <c r="G14" s="21"/>
      <c r="H14" s="23">
        <v>200</v>
      </c>
      <c r="I14" s="23">
        <v>300</v>
      </c>
      <c r="J14" s="23">
        <v>500</v>
      </c>
      <c r="K14" s="23">
        <v>1000</v>
      </c>
    </row>
    <row r="15" spans="1:11" s="2" customFormat="1" ht="16.5">
      <c r="A15" s="24"/>
      <c r="B15" s="25"/>
      <c r="C15" s="26"/>
      <c r="D15" s="24"/>
      <c r="E15" s="25"/>
      <c r="F15" s="25"/>
      <c r="G15" s="25"/>
      <c r="H15" s="40"/>
      <c r="I15" s="48"/>
      <c r="J15" s="48"/>
      <c r="K15" s="48"/>
    </row>
    <row r="16" spans="8:11" ht="16.5">
      <c r="H16" s="72">
        <f>H14*H15</f>
        <v>0</v>
      </c>
      <c r="I16" s="72">
        <f>I14*I15</f>
        <v>0</v>
      </c>
      <c r="J16" s="72">
        <f>J14*J15</f>
        <v>0</v>
      </c>
      <c r="K16" s="72">
        <f>K14*K15</f>
        <v>0</v>
      </c>
    </row>
    <row r="17" spans="1:11" s="2" customFormat="1" ht="15.75">
      <c r="A17" s="24"/>
      <c r="B17" s="25"/>
      <c r="C17" s="26"/>
      <c r="D17" s="25"/>
      <c r="E17" s="25"/>
      <c r="F17" s="25"/>
      <c r="G17" s="6"/>
      <c r="H17" s="4"/>
      <c r="I17" s="4"/>
      <c r="J17" s="4"/>
      <c r="K17" s="4"/>
    </row>
    <row r="18" spans="1:11" s="2" customFormat="1" ht="16.5">
      <c r="A18" s="20" t="s">
        <v>21</v>
      </c>
      <c r="B18" s="21" t="s">
        <v>114</v>
      </c>
      <c r="C18" s="22">
        <v>1000</v>
      </c>
      <c r="D18" s="20" t="s">
        <v>115</v>
      </c>
      <c r="E18" s="21" t="s">
        <v>62</v>
      </c>
      <c r="F18" s="21" t="s">
        <v>116</v>
      </c>
      <c r="G18" s="21"/>
      <c r="H18" s="23">
        <v>200</v>
      </c>
      <c r="I18" s="23">
        <v>500</v>
      </c>
      <c r="J18" s="23">
        <v>750</v>
      </c>
      <c r="K18" s="23">
        <v>1000</v>
      </c>
    </row>
    <row r="19" spans="1:11" s="2" customFormat="1" ht="16.5">
      <c r="A19" s="24"/>
      <c r="B19" s="25"/>
      <c r="C19" s="26"/>
      <c r="D19" s="24"/>
      <c r="E19" s="25"/>
      <c r="F19" s="25"/>
      <c r="G19" s="25"/>
      <c r="H19" s="48"/>
      <c r="I19" s="48"/>
      <c r="J19" s="48"/>
      <c r="K19" s="48"/>
    </row>
    <row r="20" spans="8:11" ht="16.5">
      <c r="H20" s="72">
        <f>H18*H19</f>
        <v>0</v>
      </c>
      <c r="I20" s="72">
        <f>I18*I19</f>
        <v>0</v>
      </c>
      <c r="J20" s="72">
        <f>J18*J19</f>
        <v>0</v>
      </c>
      <c r="K20" s="72">
        <f>K18*K19</f>
        <v>0</v>
      </c>
    </row>
    <row r="21" spans="1:11" s="2" customFormat="1" ht="15.75">
      <c r="A21" s="24"/>
      <c r="B21" s="25"/>
      <c r="C21" s="26"/>
      <c r="D21" s="24"/>
      <c r="E21" s="25"/>
      <c r="F21" s="25"/>
      <c r="G21" s="6"/>
      <c r="H21" s="4"/>
      <c r="I21" s="4"/>
      <c r="J21" s="4"/>
      <c r="K21" s="4"/>
    </row>
    <row r="22" spans="1:11" s="2" customFormat="1" ht="16.5">
      <c r="A22" s="20" t="s">
        <v>27</v>
      </c>
      <c r="B22" s="21" t="s">
        <v>117</v>
      </c>
      <c r="C22" s="22">
        <v>300</v>
      </c>
      <c r="D22" s="20" t="s">
        <v>65</v>
      </c>
      <c r="E22" s="21" t="s">
        <v>66</v>
      </c>
      <c r="F22" s="21" t="s">
        <v>118</v>
      </c>
      <c r="G22" s="21"/>
      <c r="H22" s="23">
        <v>100</v>
      </c>
      <c r="I22" s="23">
        <v>200</v>
      </c>
      <c r="J22" s="23">
        <v>300</v>
      </c>
      <c r="K22" s="23">
        <v>500</v>
      </c>
    </row>
    <row r="23" spans="1:11" s="2" customFormat="1" ht="16.5">
      <c r="A23" s="24"/>
      <c r="B23" s="25"/>
      <c r="C23" s="26"/>
      <c r="D23" s="24"/>
      <c r="E23" s="25"/>
      <c r="F23" s="25"/>
      <c r="G23" s="25"/>
      <c r="H23" s="48"/>
      <c r="I23" s="48"/>
      <c r="J23" s="48"/>
      <c r="K23" s="48"/>
    </row>
    <row r="24" spans="8:18" ht="16.5">
      <c r="H24" s="72">
        <f>H22*H23</f>
        <v>0</v>
      </c>
      <c r="I24" s="72">
        <f>I22*I23</f>
        <v>0</v>
      </c>
      <c r="J24" s="72">
        <f>J22*J23</f>
        <v>0</v>
      </c>
      <c r="K24" s="72">
        <f>K22*K23</f>
        <v>0</v>
      </c>
      <c r="M24" s="2"/>
      <c r="N24" s="2"/>
      <c r="O24" s="2"/>
      <c r="P24" s="2"/>
      <c r="Q24" s="2"/>
      <c r="R24" s="2"/>
    </row>
    <row r="25" spans="1:11" s="2" customFormat="1" ht="16.5">
      <c r="A25" s="24"/>
      <c r="B25" s="25"/>
      <c r="C25" s="26"/>
      <c r="D25" s="24"/>
      <c r="E25" s="25"/>
      <c r="F25" s="25"/>
      <c r="G25" s="6"/>
      <c r="H25" s="4"/>
      <c r="I25" s="4"/>
      <c r="J25" s="4"/>
      <c r="K25" s="4"/>
    </row>
    <row r="26" spans="1:11" s="2" customFormat="1" ht="51">
      <c r="A26" s="20" t="s">
        <v>32</v>
      </c>
      <c r="B26" s="21" t="s">
        <v>119</v>
      </c>
      <c r="C26" s="22">
        <v>1000</v>
      </c>
      <c r="D26" s="20" t="s">
        <v>70</v>
      </c>
      <c r="E26" s="21" t="s">
        <v>71</v>
      </c>
      <c r="F26" s="21" t="s">
        <v>72</v>
      </c>
      <c r="G26" s="21" t="s">
        <v>120</v>
      </c>
      <c r="H26" s="23">
        <v>200</v>
      </c>
      <c r="I26" s="23">
        <v>500</v>
      </c>
      <c r="J26" s="23">
        <v>750</v>
      </c>
      <c r="K26" s="23">
        <v>1000</v>
      </c>
    </row>
    <row r="27" spans="1:11" s="2" customFormat="1" ht="16.5">
      <c r="A27" s="24"/>
      <c r="B27" s="25"/>
      <c r="C27" s="26"/>
      <c r="D27" s="24"/>
      <c r="E27" s="25"/>
      <c r="F27" s="25"/>
      <c r="G27" s="25"/>
      <c r="H27" s="48"/>
      <c r="I27" s="48"/>
      <c r="J27" s="48"/>
      <c r="K27" s="48"/>
    </row>
    <row r="28" spans="8:18" ht="16.5">
      <c r="H28" s="72">
        <f>H26*H27</f>
        <v>0</v>
      </c>
      <c r="I28" s="72">
        <f>I26*I27</f>
        <v>0</v>
      </c>
      <c r="J28" s="72">
        <f>J26*J27</f>
        <v>0</v>
      </c>
      <c r="K28" s="72">
        <f>K26*K27</f>
        <v>0</v>
      </c>
      <c r="M28" s="2"/>
      <c r="N28" s="2"/>
      <c r="O28" s="2"/>
      <c r="P28" s="2"/>
      <c r="Q28" s="2"/>
      <c r="R28" s="2"/>
    </row>
    <row r="29" spans="13:18" ht="16.5">
      <c r="M29" s="2"/>
      <c r="N29" s="2"/>
      <c r="O29" s="2"/>
      <c r="P29" s="2"/>
      <c r="Q29" s="2"/>
      <c r="R29" s="2"/>
    </row>
    <row r="30" spans="7:16" ht="16.5">
      <c r="G30" s="69" t="s">
        <v>34</v>
      </c>
      <c r="H30" s="70">
        <f>SUM(H28,H24,H20,H16,H12,H8)</f>
        <v>0</v>
      </c>
      <c r="I30" s="70">
        <f>SUM(I28,I24,I20,I16,I12,I8)</f>
        <v>0</v>
      </c>
      <c r="J30" s="70">
        <f>SUM(J28,J24,J20,J16,J12,J8)</f>
        <v>0</v>
      </c>
      <c r="K30" s="70">
        <f>SUM(K28,K24,K20,K16,K12,K8)</f>
        <v>0</v>
      </c>
      <c r="M30" s="68"/>
      <c r="N30" s="68"/>
      <c r="O30" s="68"/>
      <c r="P30" s="68"/>
    </row>
    <row r="31" spans="13:16" ht="15.75">
      <c r="M31" s="68"/>
      <c r="N31" s="68"/>
      <c r="O31" s="68"/>
      <c r="P31" s="68"/>
    </row>
    <row r="32" spans="13:16" ht="15.75">
      <c r="M32" s="68"/>
      <c r="N32" s="68"/>
      <c r="O32" s="68"/>
      <c r="P32" s="68"/>
    </row>
  </sheetData>
  <sheetProtection selectLockedCells="1" selectUnlockedCells="1"/>
  <mergeCells count="1">
    <mergeCell ref="H4:K4"/>
  </mergeCells>
  <printOptions/>
  <pageMargins left="0.7875" right="0.7875" top="1.0527777777777778" bottom="1.0527777777777778" header="0.7875" footer="0.7875"/>
  <pageSetup horizontalDpi="300" verticalDpi="300" orientation="landscape" paperSize="9" scale="61"/>
  <headerFooter alignWithMargins="0">
    <oddHeader>&amp;C&amp;"Times New Roman,Normalny"&amp;12&amp;A</oddHeader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34"/>
  <sheetViews>
    <sheetView zoomScale="75" zoomScaleNormal="75" workbookViewId="0" topLeftCell="A1">
      <selection activeCell="A30" sqref="A30"/>
    </sheetView>
  </sheetViews>
  <sheetFormatPr defaultColWidth="9.140625" defaultRowHeight="12.75"/>
  <cols>
    <col min="1" max="1" width="6.00390625" style="41" customWidth="1"/>
    <col min="2" max="2" width="36.421875" style="41" customWidth="1"/>
    <col min="3" max="3" width="11.421875" style="42" customWidth="1"/>
    <col min="4" max="4" width="28.8515625" style="41" customWidth="1"/>
    <col min="5" max="5" width="16.421875" style="41" customWidth="1"/>
    <col min="6" max="6" width="35.28125" style="41" customWidth="1"/>
    <col min="7" max="7" width="44.8515625" style="41" customWidth="1"/>
    <col min="8" max="8" width="16.57421875" style="41" customWidth="1"/>
    <col min="9" max="9" width="15.421875" style="41" customWidth="1"/>
    <col min="10" max="10" width="17.421875" style="41" customWidth="1"/>
    <col min="11" max="11" width="17.8515625" style="41" customWidth="1"/>
    <col min="12" max="16384" width="11.421875" style="41" customWidth="1"/>
  </cols>
  <sheetData>
    <row r="1" spans="1:11" s="2" customFormat="1" ht="15.75">
      <c r="A1" s="1"/>
      <c r="B1" s="46"/>
      <c r="C1" s="3"/>
      <c r="H1" s="4"/>
      <c r="I1" s="4"/>
      <c r="J1" s="8"/>
      <c r="K1" s="8"/>
    </row>
    <row r="2" spans="1:11" s="2" customFormat="1" ht="16.5">
      <c r="A2" s="1"/>
      <c r="B2" s="73" t="s">
        <v>121</v>
      </c>
      <c r="C2" s="3"/>
      <c r="H2" s="4"/>
      <c r="I2" s="4"/>
      <c r="J2" s="8"/>
      <c r="K2" s="8"/>
    </row>
    <row r="3" spans="1:11" s="2" customFormat="1" ht="15.75">
      <c r="A3" s="1"/>
      <c r="B3" s="46"/>
      <c r="C3" s="3"/>
      <c r="H3" s="4"/>
      <c r="I3" s="4"/>
      <c r="J3" s="8"/>
      <c r="K3" s="8"/>
    </row>
    <row r="4" spans="1:16" s="19" customFormat="1" ht="50.25" customHeight="1">
      <c r="A4" s="16" t="s">
        <v>1</v>
      </c>
      <c r="B4" s="17" t="s">
        <v>2</v>
      </c>
      <c r="C4" s="17" t="s">
        <v>3</v>
      </c>
      <c r="D4" s="17" t="s">
        <v>4</v>
      </c>
      <c r="E4" s="17" t="s">
        <v>5</v>
      </c>
      <c r="F4" s="17" t="s">
        <v>6</v>
      </c>
      <c r="G4" s="17" t="s">
        <v>7</v>
      </c>
      <c r="H4" s="18" t="s">
        <v>8</v>
      </c>
      <c r="I4" s="18"/>
      <c r="J4" s="18"/>
      <c r="K4" s="18"/>
      <c r="M4" s="74"/>
      <c r="N4" s="74"/>
      <c r="O4" s="74"/>
      <c r="P4" s="74"/>
    </row>
    <row r="5" spans="1:16" s="2" customFormat="1" ht="16.5">
      <c r="A5" s="20" t="s">
        <v>122</v>
      </c>
      <c r="B5" s="21" t="s">
        <v>75</v>
      </c>
      <c r="C5" s="22">
        <v>200</v>
      </c>
      <c r="D5" s="21" t="s">
        <v>29</v>
      </c>
      <c r="E5" s="21" t="s">
        <v>123</v>
      </c>
      <c r="F5" s="21" t="s">
        <v>124</v>
      </c>
      <c r="G5" s="21" t="s">
        <v>43</v>
      </c>
      <c r="H5" s="23">
        <v>50</v>
      </c>
      <c r="I5" s="23">
        <v>100</v>
      </c>
      <c r="J5" s="23">
        <v>150</v>
      </c>
      <c r="K5" s="23">
        <v>200</v>
      </c>
      <c r="M5" s="15"/>
      <c r="N5" s="15"/>
      <c r="O5" s="15"/>
      <c r="P5" s="15"/>
    </row>
    <row r="6" spans="1:11" s="15" customFormat="1" ht="16.5">
      <c r="A6" s="24"/>
      <c r="B6" s="25"/>
      <c r="C6" s="26"/>
      <c r="D6" s="25"/>
      <c r="E6" s="25"/>
      <c r="F6" s="25"/>
      <c r="G6" s="25"/>
      <c r="H6" s="48"/>
      <c r="I6" s="48"/>
      <c r="J6" s="48"/>
      <c r="K6" s="48"/>
    </row>
    <row r="7" spans="8:11" ht="16.5">
      <c r="H7" s="72">
        <f>H5*H6</f>
        <v>0</v>
      </c>
      <c r="I7" s="72">
        <f>I5*I6</f>
        <v>0</v>
      </c>
      <c r="J7" s="72">
        <f>J5*J6</f>
        <v>0</v>
      </c>
      <c r="K7" s="72">
        <f>K5*K6</f>
        <v>0</v>
      </c>
    </row>
    <row r="8" spans="1:11" s="71" customFormat="1" ht="15.75">
      <c r="A8" s="5"/>
      <c r="B8" s="6"/>
      <c r="C8" s="7"/>
      <c r="D8" s="6"/>
      <c r="E8" s="6"/>
      <c r="F8" s="6"/>
      <c r="G8" s="6"/>
      <c r="H8" s="8"/>
      <c r="I8" s="4"/>
      <c r="J8" s="4"/>
      <c r="K8" s="4"/>
    </row>
    <row r="9" spans="1:11" s="2" customFormat="1" ht="65.25" customHeight="1">
      <c r="A9" s="52" t="s">
        <v>125</v>
      </c>
      <c r="B9" s="21" t="s">
        <v>126</v>
      </c>
      <c r="C9" s="22">
        <v>2500</v>
      </c>
      <c r="D9" s="21" t="s">
        <v>127</v>
      </c>
      <c r="E9" s="21" t="s">
        <v>96</v>
      </c>
      <c r="F9" s="21" t="s">
        <v>128</v>
      </c>
      <c r="G9" s="21" t="s">
        <v>129</v>
      </c>
      <c r="H9" s="23">
        <v>1000</v>
      </c>
      <c r="I9" s="23">
        <v>1500</v>
      </c>
      <c r="J9" s="23">
        <v>2000</v>
      </c>
      <c r="K9" s="23">
        <v>2500</v>
      </c>
    </row>
    <row r="10" spans="1:11" s="15" customFormat="1" ht="16.5">
      <c r="A10" s="24"/>
      <c r="B10" s="25"/>
      <c r="C10" s="26"/>
      <c r="D10" s="25"/>
      <c r="E10" s="25"/>
      <c r="F10" s="25"/>
      <c r="G10" s="25"/>
      <c r="H10" s="48"/>
      <c r="I10" s="48"/>
      <c r="J10" s="48"/>
      <c r="K10" s="48"/>
    </row>
    <row r="11" spans="8:11" ht="16.5">
      <c r="H11" s="72">
        <f>H9*H10</f>
        <v>0</v>
      </c>
      <c r="I11" s="72">
        <f>I9*I10</f>
        <v>0</v>
      </c>
      <c r="J11" s="72">
        <f>J9*J10</f>
        <v>0</v>
      </c>
      <c r="K11" s="72">
        <f>K9*K10</f>
        <v>0</v>
      </c>
    </row>
    <row r="12" spans="1:11" s="2" customFormat="1" ht="15.75">
      <c r="A12" s="24"/>
      <c r="B12" s="25"/>
      <c r="C12" s="26"/>
      <c r="D12" s="25"/>
      <c r="E12" s="25"/>
      <c r="F12" s="25"/>
      <c r="G12" s="6"/>
      <c r="H12" s="14"/>
      <c r="I12" s="8"/>
      <c r="J12" s="8"/>
      <c r="K12" s="8"/>
    </row>
    <row r="13" spans="1:16" s="2" customFormat="1" ht="33.75">
      <c r="A13" s="52" t="s">
        <v>130</v>
      </c>
      <c r="B13" s="21" t="s">
        <v>131</v>
      </c>
      <c r="C13" s="22">
        <v>1000</v>
      </c>
      <c r="D13" s="21" t="s">
        <v>65</v>
      </c>
      <c r="E13" s="75" t="s">
        <v>132</v>
      </c>
      <c r="F13" s="21" t="s">
        <v>133</v>
      </c>
      <c r="G13" s="21" t="s">
        <v>134</v>
      </c>
      <c r="H13" s="23">
        <v>100</v>
      </c>
      <c r="I13" s="23">
        <v>200</v>
      </c>
      <c r="J13" s="23">
        <v>300</v>
      </c>
      <c r="K13" s="23">
        <v>500</v>
      </c>
      <c r="L13" s="76"/>
      <c r="M13" s="15"/>
      <c r="N13" s="15"/>
      <c r="O13" s="15"/>
      <c r="P13" s="15"/>
    </row>
    <row r="14" spans="1:11" s="15" customFormat="1" ht="16.5">
      <c r="A14" s="24"/>
      <c r="B14" s="25"/>
      <c r="C14" s="26"/>
      <c r="D14" s="25"/>
      <c r="E14" s="25"/>
      <c r="F14" s="25"/>
      <c r="G14" s="25"/>
      <c r="H14" s="48"/>
      <c r="I14" s="48"/>
      <c r="J14" s="48"/>
      <c r="K14" s="48"/>
    </row>
    <row r="15" spans="8:16" ht="16.5">
      <c r="H15" s="72">
        <f>H13*H14</f>
        <v>0</v>
      </c>
      <c r="I15" s="72">
        <f>I13*I14</f>
        <v>0</v>
      </c>
      <c r="J15" s="72">
        <f>J13*J14</f>
        <v>0</v>
      </c>
      <c r="K15" s="72">
        <f>K13*K14</f>
        <v>0</v>
      </c>
      <c r="M15" s="15"/>
      <c r="N15" s="15"/>
      <c r="O15" s="15"/>
      <c r="P15" s="15"/>
    </row>
    <row r="16" spans="1:16" s="2" customFormat="1" ht="15.75">
      <c r="A16" s="24"/>
      <c r="B16" s="25"/>
      <c r="C16" s="26"/>
      <c r="D16" s="25"/>
      <c r="E16" s="25"/>
      <c r="F16" s="25"/>
      <c r="G16" s="6"/>
      <c r="H16" s="8"/>
      <c r="I16" s="8"/>
      <c r="J16" s="8"/>
      <c r="K16" s="8"/>
      <c r="M16" s="15"/>
      <c r="N16" s="15"/>
      <c r="O16" s="15"/>
      <c r="P16" s="15"/>
    </row>
    <row r="17" spans="1:16" s="2" customFormat="1" ht="16.5">
      <c r="A17" s="20" t="s">
        <v>135</v>
      </c>
      <c r="B17" s="21" t="s">
        <v>136</v>
      </c>
      <c r="C17" s="22">
        <v>30000</v>
      </c>
      <c r="D17" s="21" t="s">
        <v>137</v>
      </c>
      <c r="E17" s="21" t="s">
        <v>138</v>
      </c>
      <c r="F17" s="21" t="s">
        <v>139</v>
      </c>
      <c r="G17" s="21" t="s">
        <v>43</v>
      </c>
      <c r="H17" s="23">
        <v>5000</v>
      </c>
      <c r="I17" s="23">
        <v>10000</v>
      </c>
      <c r="J17" s="23">
        <v>20000</v>
      </c>
      <c r="K17" s="23">
        <v>30000</v>
      </c>
      <c r="M17" s="15"/>
      <c r="N17" s="15"/>
      <c r="O17" s="15"/>
      <c r="P17" s="15"/>
    </row>
    <row r="18" spans="1:11" s="15" customFormat="1" ht="16.5">
      <c r="A18" s="24"/>
      <c r="B18" s="25"/>
      <c r="C18" s="26"/>
      <c r="D18" s="25"/>
      <c r="E18" s="25"/>
      <c r="F18" s="25"/>
      <c r="G18" s="25"/>
      <c r="H18" s="48"/>
      <c r="I18" s="48"/>
      <c r="J18" s="48"/>
      <c r="K18" s="48"/>
    </row>
    <row r="19" spans="8:11" ht="16.5">
      <c r="H19" s="72">
        <f>H17*H18</f>
        <v>0</v>
      </c>
      <c r="I19" s="72">
        <f>I17*I18</f>
        <v>0</v>
      </c>
      <c r="J19" s="72">
        <f>J17*J18</f>
        <v>0</v>
      </c>
      <c r="K19" s="72">
        <f>K17*K18</f>
        <v>0</v>
      </c>
    </row>
    <row r="20" spans="1:11" s="2" customFormat="1" ht="15.75">
      <c r="A20" s="24"/>
      <c r="B20" s="25"/>
      <c r="C20" s="26"/>
      <c r="D20" s="25"/>
      <c r="E20" s="25"/>
      <c r="F20" s="25"/>
      <c r="G20" s="6"/>
      <c r="H20" s="4"/>
      <c r="I20" s="4"/>
      <c r="J20" s="4"/>
      <c r="K20" s="4"/>
    </row>
    <row r="21" spans="1:11" s="2" customFormat="1" ht="63">
      <c r="A21" s="52" t="s">
        <v>140</v>
      </c>
      <c r="B21" s="21" t="s">
        <v>141</v>
      </c>
      <c r="C21" s="22">
        <v>10000</v>
      </c>
      <c r="D21" s="21" t="s">
        <v>142</v>
      </c>
      <c r="E21" s="21" t="s">
        <v>143</v>
      </c>
      <c r="F21" s="21" t="s">
        <v>144</v>
      </c>
      <c r="G21" s="21" t="s">
        <v>145</v>
      </c>
      <c r="H21" s="23">
        <v>6000</v>
      </c>
      <c r="I21" s="23">
        <v>7000</v>
      </c>
      <c r="J21" s="23">
        <v>8000</v>
      </c>
      <c r="K21" s="23">
        <v>10000</v>
      </c>
    </row>
    <row r="22" spans="1:11" s="15" customFormat="1" ht="16.5">
      <c r="A22" s="24"/>
      <c r="B22" s="25"/>
      <c r="C22" s="26"/>
      <c r="D22" s="25"/>
      <c r="E22" s="25"/>
      <c r="F22" s="25"/>
      <c r="G22" s="25"/>
      <c r="H22" s="54"/>
      <c r="I22" s="54"/>
      <c r="J22" s="54"/>
      <c r="K22" s="54"/>
    </row>
    <row r="23" spans="8:11" ht="16.5">
      <c r="H23" s="72">
        <f>H21*H22</f>
        <v>0</v>
      </c>
      <c r="I23" s="72">
        <f>I21*I22</f>
        <v>0</v>
      </c>
      <c r="J23" s="72">
        <f>J21*J22</f>
        <v>0</v>
      </c>
      <c r="K23" s="72">
        <f>K21*K22</f>
        <v>0</v>
      </c>
    </row>
    <row r="24" spans="1:11" s="2" customFormat="1" ht="15.75">
      <c r="A24" s="24"/>
      <c r="B24" s="25"/>
      <c r="C24" s="26"/>
      <c r="D24" s="25"/>
      <c r="E24" s="25"/>
      <c r="F24" s="25"/>
      <c r="G24" s="6"/>
      <c r="H24" s="8"/>
      <c r="I24" s="8"/>
      <c r="J24" s="8"/>
      <c r="K24" s="8"/>
    </row>
    <row r="25" spans="1:11" s="2" customFormat="1" ht="51">
      <c r="A25" s="20" t="s">
        <v>146</v>
      </c>
      <c r="B25" s="21" t="s">
        <v>147</v>
      </c>
      <c r="C25" s="22">
        <v>1000</v>
      </c>
      <c r="D25" s="21" t="s">
        <v>148</v>
      </c>
      <c r="E25" s="21" t="s">
        <v>71</v>
      </c>
      <c r="F25" s="21" t="s">
        <v>149</v>
      </c>
      <c r="G25" s="21" t="s">
        <v>150</v>
      </c>
      <c r="H25" s="23">
        <v>200</v>
      </c>
      <c r="I25" s="23">
        <v>500</v>
      </c>
      <c r="J25" s="23">
        <v>750</v>
      </c>
      <c r="K25" s="23">
        <v>1000</v>
      </c>
    </row>
    <row r="26" spans="1:11" s="15" customFormat="1" ht="16.5">
      <c r="A26" s="24"/>
      <c r="B26" s="25"/>
      <c r="C26" s="26"/>
      <c r="D26" s="25"/>
      <c r="E26" s="25"/>
      <c r="F26" s="25"/>
      <c r="G26" s="25"/>
      <c r="H26" s="54"/>
      <c r="I26" s="54"/>
      <c r="J26" s="54"/>
      <c r="K26" s="54"/>
    </row>
    <row r="27" spans="8:11" ht="16.5">
      <c r="H27" s="72">
        <f>H25*H26</f>
        <v>0</v>
      </c>
      <c r="I27" s="72">
        <f>I25*I26</f>
        <v>0</v>
      </c>
      <c r="J27" s="72">
        <f>J25*J26</f>
        <v>0</v>
      </c>
      <c r="K27" s="72">
        <f>K25*K26</f>
        <v>0</v>
      </c>
    </row>
    <row r="28" spans="1:11" s="2" customFormat="1" ht="16.5">
      <c r="A28" s="24"/>
      <c r="B28" s="25"/>
      <c r="C28" s="26"/>
      <c r="D28" s="25"/>
      <c r="E28" s="25"/>
      <c r="F28" s="25"/>
      <c r="G28" s="25"/>
      <c r="H28" s="25"/>
      <c r="I28" s="25"/>
      <c r="J28" s="25"/>
      <c r="K28" s="25"/>
    </row>
    <row r="29" spans="1:11" s="15" customFormat="1" ht="51">
      <c r="A29" s="20" t="s">
        <v>151</v>
      </c>
      <c r="B29" s="21" t="s">
        <v>152</v>
      </c>
      <c r="C29" s="22">
        <v>12000</v>
      </c>
      <c r="D29" s="21" t="s">
        <v>153</v>
      </c>
      <c r="E29" s="21" t="s">
        <v>57</v>
      </c>
      <c r="F29" s="21" t="s">
        <v>118</v>
      </c>
      <c r="G29" s="21"/>
      <c r="H29" s="23">
        <v>9000</v>
      </c>
      <c r="I29" s="23">
        <v>10000</v>
      </c>
      <c r="J29" s="23">
        <v>11000</v>
      </c>
      <c r="K29" s="23">
        <v>12000</v>
      </c>
    </row>
    <row r="30" spans="1:11" s="15" customFormat="1" ht="16.5">
      <c r="A30" s="24"/>
      <c r="B30" s="25"/>
      <c r="C30" s="26"/>
      <c r="D30" s="25"/>
      <c r="E30" s="25"/>
      <c r="F30" s="25"/>
      <c r="G30" s="25"/>
      <c r="H30" s="48"/>
      <c r="I30" s="48"/>
      <c r="J30" s="48"/>
      <c r="K30" s="48"/>
    </row>
    <row r="31" spans="8:11" ht="16.5">
      <c r="H31" s="72">
        <f>H29*H30</f>
        <v>0</v>
      </c>
      <c r="I31" s="72">
        <f>I29*I30</f>
        <v>0</v>
      </c>
      <c r="J31" s="72">
        <f>J29*J30</f>
        <v>0</v>
      </c>
      <c r="K31" s="72">
        <f>K29*K30</f>
        <v>0</v>
      </c>
    </row>
    <row r="32" spans="1:11" s="15" customFormat="1" ht="15.75">
      <c r="A32" s="24"/>
      <c r="B32" s="25"/>
      <c r="C32" s="26"/>
      <c r="D32" s="25"/>
      <c r="E32" s="25"/>
      <c r="F32" s="25"/>
      <c r="G32" s="25"/>
      <c r="H32" s="14"/>
      <c r="I32" s="14"/>
      <c r="J32" s="14"/>
      <c r="K32" s="14"/>
    </row>
    <row r="33" spans="8:11" ht="15.75" hidden="1">
      <c r="H33" s="77" t="e">
        <f>SUM(#REF!,H31,H27,#REF!,#REF!,H23,#REF!,H19,#REF!,H15,H11,H7,#REF!,#REF!,#REF!)</f>
        <v>#REF!</v>
      </c>
      <c r="I33" s="77" t="e">
        <f>SUM(#REF!,I31,I27,#REF!,#REF!,I23,#REF!,I19,#REF!,I15,I11,I7,#REF!,#REF!,#REF!)</f>
        <v>#REF!</v>
      </c>
      <c r="J33" s="77" t="e">
        <f>SUM(#REF!,J31,J27,#REF!,#REF!,J23,#REF!,J19,#REF!,J15,J11,J7,#REF!,#REF!,#REF!)</f>
        <v>#REF!</v>
      </c>
      <c r="K33" s="77" t="e">
        <f>SUM(#REF!,K31,K27,#REF!,#REF!,K23,#REF!,K19,#REF!,K15,K11,K7,#REF!,#REF!,#REF!)</f>
        <v>#REF!</v>
      </c>
    </row>
    <row r="34" spans="7:11" ht="16.5">
      <c r="G34" s="69" t="s">
        <v>34</v>
      </c>
      <c r="H34" s="78">
        <f>SUM(H7,H11,H15,H19,H23,H27,H31)</f>
        <v>0</v>
      </c>
      <c r="I34" s="78">
        <f>SUM(I7,I11,I15,I19,I23,I27,I31)</f>
        <v>0</v>
      </c>
      <c r="J34" s="78">
        <f>SUM(J7,J11,J15,J19,J23,J27,J31)</f>
        <v>0</v>
      </c>
      <c r="K34" s="78">
        <f>SUM(K7,K11,K15,K19,K23,K27,K31)</f>
        <v>0</v>
      </c>
    </row>
  </sheetData>
  <sheetProtection selectLockedCells="1" selectUnlockedCells="1"/>
  <mergeCells count="1">
    <mergeCell ref="H4:K4"/>
  </mergeCells>
  <printOptions/>
  <pageMargins left="0.7875" right="0.7875" top="1.0527777777777778" bottom="1.0527777777777778" header="0.7875" footer="0.7875"/>
  <pageSetup horizontalDpi="300" verticalDpi="300" orientation="landscape" paperSize="9" scale="50"/>
  <headerFooter alignWithMargins="0">
    <oddHeader>&amp;C&amp;"Times New Roman,Normalny"&amp;12&amp;A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33"/>
  <sheetViews>
    <sheetView zoomScale="75" zoomScaleNormal="75" workbookViewId="0" topLeftCell="A4">
      <selection activeCell="H33" sqref="H33"/>
    </sheetView>
  </sheetViews>
  <sheetFormatPr defaultColWidth="9.140625" defaultRowHeight="12.75"/>
  <cols>
    <col min="1" max="1" width="7.140625" style="41" customWidth="1"/>
    <col min="2" max="2" width="29.421875" style="41" customWidth="1"/>
    <col min="3" max="3" width="11.421875" style="42" customWidth="1"/>
    <col min="4" max="4" width="28.28125" style="41" customWidth="1"/>
    <col min="5" max="5" width="17.421875" style="41" customWidth="1"/>
    <col min="6" max="6" width="31.140625" style="41" customWidth="1"/>
    <col min="7" max="7" width="41.8515625" style="41" customWidth="1"/>
    <col min="8" max="8" width="20.57421875" style="41" customWidth="1"/>
    <col min="9" max="9" width="18.8515625" style="41" customWidth="1"/>
    <col min="10" max="10" width="18.421875" style="41" customWidth="1"/>
    <col min="11" max="11" width="21.421875" style="41" customWidth="1"/>
    <col min="12" max="16384" width="11.421875" style="41" customWidth="1"/>
  </cols>
  <sheetData>
    <row r="1" spans="1:11" s="2" customFormat="1" ht="15.75">
      <c r="A1" s="1"/>
      <c r="B1" s="46"/>
      <c r="C1" s="3"/>
      <c r="H1" s="4"/>
      <c r="I1" s="4"/>
      <c r="J1" s="8"/>
      <c r="K1" s="8"/>
    </row>
    <row r="2" spans="1:11" s="2" customFormat="1" ht="16.5">
      <c r="A2" s="1"/>
      <c r="B2" s="47" t="s">
        <v>154</v>
      </c>
      <c r="C2" s="3"/>
      <c r="H2" s="4"/>
      <c r="I2" s="4"/>
      <c r="J2" s="8"/>
      <c r="K2" s="8"/>
    </row>
    <row r="3" spans="1:11" s="2" customFormat="1" ht="15.75">
      <c r="A3" s="1"/>
      <c r="B3" s="46"/>
      <c r="C3" s="3"/>
      <c r="H3" s="4"/>
      <c r="I3" s="4"/>
      <c r="J3" s="8"/>
      <c r="K3" s="8"/>
    </row>
    <row r="4" spans="1:11" s="19" customFormat="1" ht="34.5" customHeight="1">
      <c r="A4" s="16" t="s">
        <v>1</v>
      </c>
      <c r="B4" s="17" t="s">
        <v>2</v>
      </c>
      <c r="C4" s="17" t="s">
        <v>3</v>
      </c>
      <c r="D4" s="17" t="s">
        <v>4</v>
      </c>
      <c r="E4" s="17" t="s">
        <v>5</v>
      </c>
      <c r="F4" s="17" t="s">
        <v>6</v>
      </c>
      <c r="G4" s="17" t="s">
        <v>7</v>
      </c>
      <c r="H4" s="18" t="s">
        <v>8</v>
      </c>
      <c r="I4" s="18"/>
      <c r="J4" s="18"/>
      <c r="K4" s="18"/>
    </row>
    <row r="5" spans="1:11" s="2" customFormat="1" ht="16.5">
      <c r="A5" s="20" t="s">
        <v>9</v>
      </c>
      <c r="B5" s="21" t="s">
        <v>155</v>
      </c>
      <c r="C5" s="22">
        <v>200</v>
      </c>
      <c r="D5" s="21" t="s">
        <v>29</v>
      </c>
      <c r="E5" s="21" t="s">
        <v>123</v>
      </c>
      <c r="F5" s="21" t="s">
        <v>156</v>
      </c>
      <c r="G5" s="21" t="s">
        <v>43</v>
      </c>
      <c r="H5" s="23">
        <v>50</v>
      </c>
      <c r="I5" s="23">
        <v>100</v>
      </c>
      <c r="J5" s="23">
        <v>150</v>
      </c>
      <c r="K5" s="23">
        <v>200</v>
      </c>
    </row>
    <row r="6" spans="1:11" s="2" customFormat="1" ht="16.5">
      <c r="A6" s="24"/>
      <c r="B6" s="25"/>
      <c r="C6" s="26"/>
      <c r="D6" s="25"/>
      <c r="E6" s="25"/>
      <c r="F6" s="25"/>
      <c r="G6" s="25"/>
      <c r="H6" s="48"/>
      <c r="I6" s="48"/>
      <c r="J6" s="48"/>
      <c r="K6" s="48"/>
    </row>
    <row r="7" spans="1:11" s="2" customFormat="1" ht="18" customHeight="1">
      <c r="A7" s="24"/>
      <c r="B7" s="25"/>
      <c r="C7" s="26"/>
      <c r="D7" s="25"/>
      <c r="E7" s="25"/>
      <c r="F7" s="25"/>
      <c r="G7" s="25"/>
      <c r="H7" s="32">
        <f>H5*H6</f>
        <v>0</v>
      </c>
      <c r="I7" s="32">
        <f>I5*I6</f>
        <v>0</v>
      </c>
      <c r="J7" s="32">
        <f>J5*J6</f>
        <v>0</v>
      </c>
      <c r="K7" s="32">
        <f>K5*K6</f>
        <v>0</v>
      </c>
    </row>
    <row r="8" spans="1:11" s="2" customFormat="1" ht="18" customHeight="1">
      <c r="A8" s="24"/>
      <c r="B8" s="25"/>
      <c r="C8" s="26"/>
      <c r="D8" s="25"/>
      <c r="E8" s="25"/>
      <c r="F8" s="25"/>
      <c r="G8" s="6"/>
      <c r="H8" s="4"/>
      <c r="I8" s="4"/>
      <c r="J8" s="4"/>
      <c r="K8" s="4"/>
    </row>
    <row r="9" spans="1:11" s="2" customFormat="1" ht="67.5" customHeight="1">
      <c r="A9" s="52" t="s">
        <v>14</v>
      </c>
      <c r="B9" s="21" t="s">
        <v>126</v>
      </c>
      <c r="C9" s="22">
        <v>2500</v>
      </c>
      <c r="D9" s="21" t="s">
        <v>127</v>
      </c>
      <c r="E9" s="21" t="s">
        <v>96</v>
      </c>
      <c r="F9" s="79" t="s">
        <v>128</v>
      </c>
      <c r="G9" s="21" t="s">
        <v>129</v>
      </c>
      <c r="H9" s="23">
        <v>1000</v>
      </c>
      <c r="I9" s="23">
        <v>1500</v>
      </c>
      <c r="J9" s="23">
        <v>2000</v>
      </c>
      <c r="K9" s="23">
        <v>2500</v>
      </c>
    </row>
    <row r="10" spans="1:11" s="2" customFormat="1" ht="16.5">
      <c r="A10" s="24"/>
      <c r="B10" s="25"/>
      <c r="C10" s="26"/>
      <c r="D10" s="25"/>
      <c r="E10" s="25"/>
      <c r="F10" s="25"/>
      <c r="G10" s="25"/>
      <c r="H10" s="48"/>
      <c r="I10" s="48"/>
      <c r="J10" s="48"/>
      <c r="K10" s="48"/>
    </row>
    <row r="11" spans="1:11" s="2" customFormat="1" ht="14.25" customHeight="1">
      <c r="A11" s="24"/>
      <c r="B11" s="25"/>
      <c r="C11" s="26"/>
      <c r="D11" s="25"/>
      <c r="E11" s="25"/>
      <c r="F11" s="25"/>
      <c r="G11" s="25"/>
      <c r="H11" s="32">
        <f>H9*H10</f>
        <v>0</v>
      </c>
      <c r="I11" s="32">
        <f>I9*I10</f>
        <v>0</v>
      </c>
      <c r="J11" s="32">
        <f>J9*J10</f>
        <v>0</v>
      </c>
      <c r="K11" s="32">
        <f>K9*K10</f>
        <v>0</v>
      </c>
    </row>
    <row r="12" spans="1:11" s="2" customFormat="1" ht="14.25" customHeight="1">
      <c r="A12" s="24"/>
      <c r="B12" s="25"/>
      <c r="C12" s="26"/>
      <c r="D12" s="25"/>
      <c r="E12" s="25"/>
      <c r="F12" s="25"/>
      <c r="G12" s="6"/>
      <c r="H12" s="8"/>
      <c r="I12" s="8"/>
      <c r="J12" s="8"/>
      <c r="K12" s="8"/>
    </row>
    <row r="13" spans="1:11" s="2" customFormat="1" ht="16.5">
      <c r="A13" s="20" t="s">
        <v>19</v>
      </c>
      <c r="B13" s="21" t="s">
        <v>136</v>
      </c>
      <c r="C13" s="22">
        <v>45000</v>
      </c>
      <c r="D13" s="21" t="s">
        <v>137</v>
      </c>
      <c r="E13" s="21" t="s">
        <v>96</v>
      </c>
      <c r="F13" s="21" t="s">
        <v>157</v>
      </c>
      <c r="G13" s="21"/>
      <c r="H13" s="23">
        <v>5000</v>
      </c>
      <c r="I13" s="23">
        <v>10000</v>
      </c>
      <c r="J13" s="23">
        <v>15000</v>
      </c>
      <c r="K13" s="23">
        <v>20000</v>
      </c>
    </row>
    <row r="14" spans="1:11" s="2" customFormat="1" ht="16.5">
      <c r="A14" s="24"/>
      <c r="B14" s="25"/>
      <c r="C14" s="26"/>
      <c r="D14" s="25"/>
      <c r="E14" s="25"/>
      <c r="F14" s="25"/>
      <c r="G14" s="25"/>
      <c r="H14" s="48"/>
      <c r="I14" s="48"/>
      <c r="J14" s="48"/>
      <c r="K14" s="48"/>
    </row>
    <row r="15" spans="1:11" s="2" customFormat="1" ht="15" customHeight="1">
      <c r="A15" s="24"/>
      <c r="B15" s="25"/>
      <c r="C15" s="26"/>
      <c r="D15" s="25"/>
      <c r="E15" s="25"/>
      <c r="F15" s="25"/>
      <c r="G15" s="25"/>
      <c r="H15" s="32">
        <f>H13*H14</f>
        <v>0</v>
      </c>
      <c r="I15" s="32">
        <f>I13*I14</f>
        <v>0</v>
      </c>
      <c r="J15" s="32">
        <f>J13*J14</f>
        <v>0</v>
      </c>
      <c r="K15" s="32">
        <f>K13*K14</f>
        <v>0</v>
      </c>
    </row>
    <row r="16" spans="1:11" s="2" customFormat="1" ht="15" customHeight="1">
      <c r="A16" s="24"/>
      <c r="B16" s="25"/>
      <c r="C16" s="26"/>
      <c r="D16" s="25"/>
      <c r="E16" s="25"/>
      <c r="F16" s="25"/>
      <c r="G16" s="6"/>
      <c r="H16" s="4"/>
      <c r="I16" s="4"/>
      <c r="J16" s="4"/>
      <c r="K16" s="4"/>
    </row>
    <row r="17" spans="1:11" s="2" customFormat="1" ht="84.75">
      <c r="A17" s="20" t="s">
        <v>21</v>
      </c>
      <c r="B17" s="21" t="s">
        <v>141</v>
      </c>
      <c r="C17" s="22">
        <v>7000</v>
      </c>
      <c r="D17" s="21" t="s">
        <v>142</v>
      </c>
      <c r="E17" s="21" t="s">
        <v>143</v>
      </c>
      <c r="F17" s="21" t="s">
        <v>144</v>
      </c>
      <c r="G17" s="21" t="s">
        <v>145</v>
      </c>
      <c r="H17" s="23">
        <v>3000</v>
      </c>
      <c r="I17" s="23">
        <v>3500</v>
      </c>
      <c r="J17" s="23">
        <v>5000</v>
      </c>
      <c r="K17" s="23">
        <v>6000</v>
      </c>
    </row>
    <row r="18" spans="1:11" s="2" customFormat="1" ht="16.5">
      <c r="A18" s="24"/>
      <c r="B18" s="25"/>
      <c r="C18" s="26"/>
      <c r="D18" s="25"/>
      <c r="E18" s="25"/>
      <c r="F18" s="25"/>
      <c r="G18" s="25"/>
      <c r="H18" s="48"/>
      <c r="I18" s="48"/>
      <c r="J18" s="48"/>
      <c r="K18" s="54"/>
    </row>
    <row r="19" spans="1:11" s="2" customFormat="1" ht="15.75" customHeight="1">
      <c r="A19" s="24"/>
      <c r="B19" s="25"/>
      <c r="C19" s="26"/>
      <c r="D19" s="25"/>
      <c r="E19" s="25"/>
      <c r="F19" s="25"/>
      <c r="G19" s="25"/>
      <c r="H19" s="32">
        <f>H17*H18</f>
        <v>0</v>
      </c>
      <c r="I19" s="32">
        <f>I17*I18</f>
        <v>0</v>
      </c>
      <c r="J19" s="32">
        <f>J17*J18</f>
        <v>0</v>
      </c>
      <c r="K19" s="32">
        <f>K17*K18</f>
        <v>0</v>
      </c>
    </row>
    <row r="20" spans="1:11" s="2" customFormat="1" ht="15.75" customHeight="1">
      <c r="A20" s="24"/>
      <c r="B20" s="25"/>
      <c r="C20" s="26"/>
      <c r="D20" s="25"/>
      <c r="E20" s="25"/>
      <c r="F20" s="25"/>
      <c r="G20" s="6"/>
      <c r="H20" s="8"/>
      <c r="I20" s="8"/>
      <c r="J20" s="8"/>
      <c r="K20" s="8"/>
    </row>
    <row r="21" spans="1:11" s="2" customFormat="1" ht="51">
      <c r="A21" s="20" t="s">
        <v>27</v>
      </c>
      <c r="B21" s="21" t="s">
        <v>147</v>
      </c>
      <c r="C21" s="22">
        <v>1000</v>
      </c>
      <c r="D21" s="21" t="s">
        <v>148</v>
      </c>
      <c r="E21" s="21" t="s">
        <v>71</v>
      </c>
      <c r="F21" s="21" t="s">
        <v>149</v>
      </c>
      <c r="G21" s="21" t="s">
        <v>150</v>
      </c>
      <c r="H21" s="23">
        <v>200</v>
      </c>
      <c r="I21" s="23">
        <v>500</v>
      </c>
      <c r="J21" s="23">
        <v>750</v>
      </c>
      <c r="K21" s="23">
        <v>1000</v>
      </c>
    </row>
    <row r="22" spans="1:11" s="2" customFormat="1" ht="16.5">
      <c r="A22" s="24"/>
      <c r="B22" s="25"/>
      <c r="C22" s="26"/>
      <c r="D22" s="25"/>
      <c r="E22" s="25"/>
      <c r="F22" s="25"/>
      <c r="G22" s="25"/>
      <c r="H22" s="54"/>
      <c r="I22" s="54"/>
      <c r="J22" s="54"/>
      <c r="K22" s="54"/>
    </row>
    <row r="23" spans="1:11" s="2" customFormat="1" ht="15.75" customHeight="1">
      <c r="A23" s="24"/>
      <c r="B23" s="25"/>
      <c r="C23" s="26"/>
      <c r="D23" s="25"/>
      <c r="E23" s="25"/>
      <c r="F23" s="25"/>
      <c r="G23" s="25"/>
      <c r="H23" s="32">
        <f>H21*H22</f>
        <v>0</v>
      </c>
      <c r="I23" s="32">
        <f>I21*I22</f>
        <v>0</v>
      </c>
      <c r="J23" s="32">
        <f>J21*J22</f>
        <v>0</v>
      </c>
      <c r="K23" s="32">
        <f>K21*K22</f>
        <v>0</v>
      </c>
    </row>
    <row r="24" spans="1:11" s="2" customFormat="1" ht="15.75" customHeight="1">
      <c r="A24" s="1"/>
      <c r="C24" s="3"/>
      <c r="G24" s="71"/>
      <c r="H24" s="4"/>
      <c r="I24" s="4"/>
      <c r="J24" s="4"/>
      <c r="K24" s="4"/>
    </row>
    <row r="25" spans="1:11" s="15" customFormat="1" ht="51">
      <c r="A25" s="20" t="s">
        <v>32</v>
      </c>
      <c r="B25" s="21" t="s">
        <v>152</v>
      </c>
      <c r="C25" s="22">
        <v>8000</v>
      </c>
      <c r="D25" s="21" t="s">
        <v>158</v>
      </c>
      <c r="E25" s="21" t="s">
        <v>57</v>
      </c>
      <c r="F25" s="21" t="s">
        <v>118</v>
      </c>
      <c r="G25" s="21"/>
      <c r="H25" s="23">
        <v>3000</v>
      </c>
      <c r="I25" s="23">
        <v>4000</v>
      </c>
      <c r="J25" s="23">
        <v>5000</v>
      </c>
      <c r="K25" s="23">
        <v>6000</v>
      </c>
    </row>
    <row r="26" spans="1:11" s="15" customFormat="1" ht="16.5">
      <c r="A26" s="24"/>
      <c r="B26" s="25"/>
      <c r="C26" s="26"/>
      <c r="D26" s="25"/>
      <c r="E26" s="25"/>
      <c r="F26" s="25"/>
      <c r="G26" s="25"/>
      <c r="H26" s="48"/>
      <c r="I26" s="48"/>
      <c r="J26" s="48"/>
      <c r="K26" s="48"/>
    </row>
    <row r="27" spans="1:11" s="15" customFormat="1" ht="16.5">
      <c r="A27" s="24"/>
      <c r="B27" s="25"/>
      <c r="C27" s="26"/>
      <c r="D27" s="25"/>
      <c r="E27" s="25"/>
      <c r="F27" s="25"/>
      <c r="G27" s="25"/>
      <c r="H27" s="32">
        <f>H25*H26</f>
        <v>0</v>
      </c>
      <c r="I27" s="32">
        <f>I25*I26</f>
        <v>0</v>
      </c>
      <c r="J27" s="32">
        <f>J25*J26</f>
        <v>0</v>
      </c>
      <c r="K27" s="32">
        <f>K25*K26</f>
        <v>0</v>
      </c>
    </row>
    <row r="28" spans="1:11" s="15" customFormat="1" ht="15.75">
      <c r="A28" s="24"/>
      <c r="B28" s="25"/>
      <c r="C28" s="26"/>
      <c r="D28" s="25"/>
      <c r="E28" s="25"/>
      <c r="F28" s="25"/>
      <c r="G28" s="25"/>
      <c r="H28" s="14"/>
      <c r="I28" s="14"/>
      <c r="J28" s="14"/>
      <c r="K28" s="14"/>
    </row>
    <row r="29" spans="1:11" s="2" customFormat="1" ht="51">
      <c r="A29" s="20" t="s">
        <v>49</v>
      </c>
      <c r="B29" s="80" t="s">
        <v>131</v>
      </c>
      <c r="C29" s="22">
        <v>1000</v>
      </c>
      <c r="D29" s="21" t="s">
        <v>65</v>
      </c>
      <c r="E29" s="21" t="s">
        <v>12</v>
      </c>
      <c r="F29" s="21" t="s">
        <v>133</v>
      </c>
      <c r="G29" s="21" t="s">
        <v>159</v>
      </c>
      <c r="H29" s="23">
        <v>100</v>
      </c>
      <c r="I29" s="23">
        <v>200</v>
      </c>
      <c r="J29" s="23">
        <v>300</v>
      </c>
      <c r="K29" s="23">
        <v>500</v>
      </c>
    </row>
    <row r="30" spans="1:11" s="2" customFormat="1" ht="15" customHeight="1">
      <c r="A30" s="24"/>
      <c r="B30" s="25"/>
      <c r="C30" s="26"/>
      <c r="D30" s="25"/>
      <c r="E30" s="25"/>
      <c r="F30" s="25"/>
      <c r="G30" s="25"/>
      <c r="H30" s="48"/>
      <c r="I30" s="48"/>
      <c r="J30" s="48"/>
      <c r="K30" s="48"/>
    </row>
    <row r="31" spans="1:11" s="2" customFormat="1" ht="15" customHeight="1">
      <c r="A31" s="24"/>
      <c r="B31" s="25"/>
      <c r="C31" s="26"/>
      <c r="D31" s="25"/>
      <c r="E31" s="25"/>
      <c r="F31" s="25"/>
      <c r="G31" s="25"/>
      <c r="H31" s="32">
        <f>H29*H30</f>
        <v>0</v>
      </c>
      <c r="I31" s="32">
        <f>I29*I30</f>
        <v>0</v>
      </c>
      <c r="J31" s="32">
        <f>J29*J30</f>
        <v>0</v>
      </c>
      <c r="K31" s="32">
        <f>K29*K30</f>
        <v>0</v>
      </c>
    </row>
    <row r="33" spans="7:11" ht="16.5">
      <c r="G33" s="69" t="s">
        <v>34</v>
      </c>
      <c r="H33" s="70">
        <f>SUM(H31,H27,H23,H19,H15,H11,H7)</f>
        <v>0</v>
      </c>
      <c r="I33" s="70">
        <f>SUM(I31,I27,I23,I19,I15,I11,I7)</f>
        <v>0</v>
      </c>
      <c r="J33" s="70">
        <f>SUM(J31,J27,J23,J19,J15,J11,J7)</f>
        <v>0</v>
      </c>
      <c r="K33" s="70">
        <f>SUM(K31,K27,K23,K19,K15,K11,K7)</f>
        <v>0</v>
      </c>
    </row>
  </sheetData>
  <sheetProtection selectLockedCells="1" selectUnlockedCells="1"/>
  <mergeCells count="1">
    <mergeCell ref="H4:K4"/>
  </mergeCells>
  <printOptions/>
  <pageMargins left="0.7875" right="0.7875" top="1.0527777777777778" bottom="1.0527777777777778" header="0.7875" footer="0.7875"/>
  <pageSetup horizontalDpi="300" verticalDpi="300" orientation="landscape" paperSize="9" scale="49"/>
  <headerFooter alignWithMargins="0">
    <oddHeader>&amp;C&amp;"Times New Roman,Normalny"&amp;12&amp;A</oddHeader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17"/>
  <sheetViews>
    <sheetView zoomScale="75" zoomScaleNormal="75" workbookViewId="0" topLeftCell="A1">
      <selection activeCell="K32" sqref="K32"/>
    </sheetView>
  </sheetViews>
  <sheetFormatPr defaultColWidth="9.140625" defaultRowHeight="12.75"/>
  <cols>
    <col min="1" max="1" width="5.421875" style="41" customWidth="1"/>
    <col min="2" max="2" width="27.421875" style="41" customWidth="1"/>
    <col min="3" max="3" width="8.8515625" style="42" customWidth="1"/>
    <col min="4" max="4" width="14.57421875" style="41" customWidth="1"/>
    <col min="5" max="5" width="14.8515625" style="41" customWidth="1"/>
    <col min="6" max="6" width="19.00390625" style="41" customWidth="1"/>
    <col min="7" max="7" width="23.57421875" style="41" customWidth="1"/>
    <col min="8" max="8" width="16.421875" style="41" customWidth="1"/>
    <col min="9" max="9" width="17.57421875" style="41" customWidth="1"/>
    <col min="10" max="10" width="17.00390625" style="41" customWidth="1"/>
    <col min="11" max="11" width="18.8515625" style="41" customWidth="1"/>
    <col min="12" max="16384" width="8.8515625" style="41" customWidth="1"/>
  </cols>
  <sheetData>
    <row r="1" spans="1:11" s="2" customFormat="1" ht="15.75">
      <c r="A1" s="1"/>
      <c r="B1" s="81"/>
      <c r="C1" s="3"/>
      <c r="H1" s="4"/>
      <c r="I1" s="4"/>
      <c r="J1" s="61"/>
      <c r="K1" s="61"/>
    </row>
    <row r="2" spans="1:11" s="2" customFormat="1" ht="16.5">
      <c r="A2" s="1"/>
      <c r="B2" s="47" t="s">
        <v>160</v>
      </c>
      <c r="C2" s="3"/>
      <c r="H2" s="4"/>
      <c r="I2" s="4"/>
      <c r="J2" s="61"/>
      <c r="K2" s="61"/>
    </row>
    <row r="3" spans="1:11" s="2" customFormat="1" ht="15.75">
      <c r="A3" s="1"/>
      <c r="B3" s="81"/>
      <c r="C3" s="3"/>
      <c r="H3" s="4"/>
      <c r="I3" s="4"/>
      <c r="J3" s="61"/>
      <c r="K3" s="61"/>
    </row>
    <row r="4" spans="1:11" s="19" customFormat="1" ht="81.75" customHeight="1">
      <c r="A4" s="16" t="s">
        <v>1</v>
      </c>
      <c r="B4" s="17" t="s">
        <v>2</v>
      </c>
      <c r="C4" s="17" t="s">
        <v>3</v>
      </c>
      <c r="D4" s="17" t="s">
        <v>4</v>
      </c>
      <c r="E4" s="17" t="s">
        <v>5</v>
      </c>
      <c r="F4" s="17" t="s">
        <v>6</v>
      </c>
      <c r="G4" s="17" t="s">
        <v>7</v>
      </c>
      <c r="H4" s="18" t="s">
        <v>8</v>
      </c>
      <c r="I4" s="18"/>
      <c r="J4" s="18"/>
      <c r="K4" s="18"/>
    </row>
    <row r="5" spans="1:11" s="2" customFormat="1" ht="16.5">
      <c r="A5" s="20" t="s">
        <v>9</v>
      </c>
      <c r="B5" s="21" t="s">
        <v>161</v>
      </c>
      <c r="C5" s="22">
        <v>400</v>
      </c>
      <c r="D5" s="21" t="s">
        <v>33</v>
      </c>
      <c r="E5" s="21" t="s">
        <v>12</v>
      </c>
      <c r="F5" s="21" t="s">
        <v>162</v>
      </c>
      <c r="G5" s="21"/>
      <c r="H5" s="23">
        <v>50</v>
      </c>
      <c r="I5" s="23">
        <v>100</v>
      </c>
      <c r="J5" s="23">
        <v>200</v>
      </c>
      <c r="K5" s="23">
        <v>400</v>
      </c>
    </row>
    <row r="6" spans="1:11" s="2" customFormat="1" ht="16.5">
      <c r="A6" s="24"/>
      <c r="B6" s="25"/>
      <c r="C6" s="26"/>
      <c r="D6" s="25"/>
      <c r="E6" s="25"/>
      <c r="F6" s="25"/>
      <c r="G6" s="25"/>
      <c r="H6" s="82"/>
      <c r="I6" s="82"/>
      <c r="J6" s="82"/>
      <c r="K6" s="82"/>
    </row>
    <row r="7" spans="1:11" s="2" customFormat="1" ht="17.25" customHeight="1">
      <c r="A7" s="24"/>
      <c r="B7" s="25"/>
      <c r="C7" s="26"/>
      <c r="D7" s="25"/>
      <c r="E7" s="25"/>
      <c r="F7" s="25"/>
      <c r="G7" s="6"/>
      <c r="H7" s="55">
        <f>H5*H6</f>
        <v>0</v>
      </c>
      <c r="I7" s="55">
        <f>I5*I6</f>
        <v>0</v>
      </c>
      <c r="J7" s="55">
        <f>J5*J6</f>
        <v>0</v>
      </c>
      <c r="K7" s="55">
        <f>K5*K6</f>
        <v>0</v>
      </c>
    </row>
    <row r="8" spans="1:11" s="2" customFormat="1" ht="17.25" customHeight="1">
      <c r="A8" s="24"/>
      <c r="B8" s="25"/>
      <c r="C8" s="26"/>
      <c r="D8" s="25"/>
      <c r="E8" s="25"/>
      <c r="F8" s="25"/>
      <c r="G8" s="6"/>
      <c r="H8" s="4"/>
      <c r="I8" s="4"/>
      <c r="J8" s="4"/>
      <c r="K8" s="4"/>
    </row>
    <row r="9" spans="1:11" s="2" customFormat="1" ht="16.5">
      <c r="A9" s="20" t="s">
        <v>14</v>
      </c>
      <c r="B9" s="21" t="s">
        <v>163</v>
      </c>
      <c r="C9" s="22">
        <v>5000</v>
      </c>
      <c r="D9" s="21" t="s">
        <v>164</v>
      </c>
      <c r="E9" s="21" t="s">
        <v>96</v>
      </c>
      <c r="F9" s="21" t="s">
        <v>157</v>
      </c>
      <c r="G9" s="21"/>
      <c r="H9" s="23">
        <v>1000</v>
      </c>
      <c r="I9" s="23">
        <v>2000</v>
      </c>
      <c r="J9" s="23">
        <v>3000</v>
      </c>
      <c r="K9" s="23">
        <v>5000</v>
      </c>
    </row>
    <row r="10" spans="1:11" s="2" customFormat="1" ht="16.5">
      <c r="A10" s="24"/>
      <c r="B10" s="25"/>
      <c r="C10" s="26"/>
      <c r="D10" s="25"/>
      <c r="E10" s="25"/>
      <c r="F10" s="25"/>
      <c r="G10" s="25"/>
      <c r="H10" s="48"/>
      <c r="I10" s="82"/>
      <c r="J10" s="82"/>
      <c r="K10" s="82"/>
    </row>
    <row r="11" spans="1:11" s="2" customFormat="1" ht="15" customHeight="1">
      <c r="A11" s="24"/>
      <c r="B11" s="25"/>
      <c r="C11" s="26"/>
      <c r="D11" s="25"/>
      <c r="E11" s="25"/>
      <c r="F11" s="25"/>
      <c r="G11" s="25"/>
      <c r="H11" s="55">
        <f>H9*H10</f>
        <v>0</v>
      </c>
      <c r="I11" s="55">
        <f>I9*I10</f>
        <v>0</v>
      </c>
      <c r="J11" s="55">
        <f>J9*J10</f>
        <v>0</v>
      </c>
      <c r="K11" s="55">
        <f>K9*K10</f>
        <v>0</v>
      </c>
    </row>
    <row r="13" spans="1:11" ht="16.5">
      <c r="A13" s="20" t="s">
        <v>130</v>
      </c>
      <c r="B13" s="21" t="s">
        <v>165</v>
      </c>
      <c r="C13" s="22">
        <v>300</v>
      </c>
      <c r="D13" s="21" t="s">
        <v>65</v>
      </c>
      <c r="E13" s="21" t="s">
        <v>12</v>
      </c>
      <c r="F13" s="21" t="s">
        <v>166</v>
      </c>
      <c r="G13" s="21"/>
      <c r="H13" s="23">
        <v>100</v>
      </c>
      <c r="I13" s="23">
        <v>150</v>
      </c>
      <c r="J13" s="23">
        <v>200</v>
      </c>
      <c r="K13" s="23">
        <v>300</v>
      </c>
    </row>
    <row r="14" spans="1:11" ht="16.5">
      <c r="A14" s="24"/>
      <c r="B14" s="25"/>
      <c r="C14" s="26"/>
      <c r="D14" s="25"/>
      <c r="E14" s="25"/>
      <c r="F14" s="25"/>
      <c r="G14" s="25"/>
      <c r="H14" s="48"/>
      <c r="I14" s="82"/>
      <c r="J14" s="82"/>
      <c r="K14" s="82"/>
    </row>
    <row r="15" spans="1:11" ht="16.5">
      <c r="A15" s="24"/>
      <c r="B15" s="25"/>
      <c r="C15" s="26"/>
      <c r="D15" s="25"/>
      <c r="E15" s="25"/>
      <c r="F15" s="25"/>
      <c r="G15" s="25"/>
      <c r="H15" s="55">
        <f>H13*H14</f>
        <v>0</v>
      </c>
      <c r="I15" s="55">
        <f>I13*I14</f>
        <v>0</v>
      </c>
      <c r="J15" s="55">
        <f>J13*J14</f>
        <v>0</v>
      </c>
      <c r="K15" s="55">
        <f>K13*K14</f>
        <v>0</v>
      </c>
    </row>
    <row r="16" spans="1:11" ht="16.5">
      <c r="A16" s="24"/>
      <c r="B16" s="25"/>
      <c r="C16" s="26"/>
      <c r="D16" s="25"/>
      <c r="E16" s="25"/>
      <c r="F16" s="25"/>
      <c r="G16" s="25"/>
      <c r="H16" s="55"/>
      <c r="I16" s="55"/>
      <c r="J16" s="55"/>
      <c r="K16" s="55"/>
    </row>
    <row r="17" spans="7:11" ht="16.5">
      <c r="G17" s="69" t="s">
        <v>34</v>
      </c>
      <c r="H17" s="70">
        <f>SUM(H11,H7,H15)</f>
        <v>0</v>
      </c>
      <c r="I17" s="70">
        <f>SUM(I11,I7,I15)</f>
        <v>0</v>
      </c>
      <c r="J17" s="70">
        <f>SUM(J11,J7,J15)</f>
        <v>0</v>
      </c>
      <c r="K17" s="70">
        <f>SUM(K11,K7,K15)</f>
        <v>0</v>
      </c>
    </row>
  </sheetData>
  <sheetProtection selectLockedCells="1" selectUnlockedCells="1"/>
  <mergeCells count="1">
    <mergeCell ref="H4:K4"/>
  </mergeCells>
  <printOptions/>
  <pageMargins left="0.7875" right="0.7875" top="1.0527777777777778" bottom="1.0527777777777778" header="0.7875" footer="0.7875"/>
  <pageSetup horizontalDpi="300" verticalDpi="300" orientation="landscape" paperSize="9" scale="62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2023-01-30T13:38:46Z</cp:lastPrinted>
  <dcterms:modified xsi:type="dcterms:W3CDTF">2024-01-04T15:55:53Z</dcterms:modified>
  <cp:category/>
  <cp:version/>
  <cp:contentType/>
  <cp:contentStatus/>
  <cp:revision>11</cp:revision>
</cp:coreProperties>
</file>